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要項" sheetId="1" r:id="rId1"/>
    <sheet name="申込書" sheetId="2" r:id="rId2"/>
  </sheets>
  <definedNames>
    <definedName name="_xlnm.Print_Area" localSheetId="1">'申込書'!$H$4:$AA$43</definedName>
    <definedName name="_xlnm.Print_Area" localSheetId="0">'要項'!$A$1:$AC$237</definedName>
  </definedNames>
  <calcPr fullCalcOnLoad="1"/>
</workbook>
</file>

<file path=xl/sharedStrings.xml><?xml version="1.0" encoding="utf-8"?>
<sst xmlns="http://schemas.openxmlformats.org/spreadsheetml/2006/main" count="609" uniqueCount="421">
  <si>
    <t>１　団体戦</t>
  </si>
  <si>
    <t>監督</t>
  </si>
  <si>
    <t>Ｎｏ．１</t>
  </si>
  <si>
    <t>年</t>
  </si>
  <si>
    <t>Ｎｏ．２</t>
  </si>
  <si>
    <t>Ｎｏ．５</t>
  </si>
  <si>
    <t>選手登録番号</t>
  </si>
  <si>
    <t>【記入上の注意】</t>
  </si>
  <si>
    <t>庭球　太郎</t>
  </si>
  <si>
    <t>名前</t>
  </si>
  <si>
    <t>Ｎｏ．４</t>
  </si>
  <si>
    <t>Ｎｏ．５</t>
  </si>
  <si>
    <t>Ｎｏ．６</t>
  </si>
  <si>
    <t>※　「地区選出枠」には、各地区予選において参加資格を獲得した選手を記入</t>
  </si>
  <si>
    <t>※　個人戦についてはメンバー変更できません。</t>
  </si>
  <si>
    <t>高等学校名</t>
  </si>
  <si>
    <t>選手</t>
  </si>
  <si>
    <t>Ｎｏ．３</t>
  </si>
  <si>
    <t>補員１</t>
  </si>
  <si>
    <t>補員２</t>
  </si>
  <si>
    <t>備　　考</t>
  </si>
  <si>
    <r>
      <t>※必ず事前に</t>
    </r>
    <r>
      <rPr>
        <b/>
        <sz val="11"/>
        <color indexed="10"/>
        <rFont val="ＭＳ Ｐゴシック"/>
        <family val="3"/>
      </rPr>
      <t>選手登録</t>
    </r>
    <r>
      <rPr>
        <sz val="11"/>
        <color indexed="8"/>
        <rFont val="ＭＳ Ｐゴシック"/>
        <family val="3"/>
      </rPr>
      <t>を行ってください。</t>
    </r>
  </si>
  <si>
    <t>テニス競技　参加申込書</t>
  </si>
  <si>
    <t>広島県高等学校総合体育大会</t>
  </si>
  <si>
    <t>　※　団体の部については怪我・病気などの事態に限り、受付時に補員との選手交代を考慮します。</t>
  </si>
  <si>
    <t>備考欄</t>
  </si>
  <si>
    <r>
      <t>◇特別枠</t>
    </r>
    <r>
      <rPr>
        <sz val="11"/>
        <color theme="1"/>
        <rFont val="Calibri"/>
        <family val="3"/>
      </rPr>
      <t>〔選手権大会ベスト１６以内〕</t>
    </r>
  </si>
  <si>
    <r>
      <t>◇地区選出枠</t>
    </r>
    <r>
      <rPr>
        <sz val="11"/>
        <rFont val="ＭＳ Ｐゴシック"/>
        <family val="3"/>
      </rPr>
      <t>[地区大会で権利を得た選手]</t>
    </r>
  </si>
  <si>
    <t>Ｎｏ．２</t>
  </si>
  <si>
    <t>※　「特別枠」には、前年度広島県高等学校テニス選手権大会において特別別枠出場権を獲得した選手を記入</t>
  </si>
  <si>
    <t>㊞</t>
  </si>
  <si>
    <r>
      <t>　上記、選手の参加申込をします。</t>
    </r>
  </si>
  <si>
    <t>組合せ抽選会・監督会議に欠席の際は、抽選および審議に関する決議を委員長に一任します。</t>
  </si>
  <si>
    <t>①</t>
  </si>
  <si>
    <t>回数：</t>
  </si>
  <si>
    <t>②</t>
  </si>
  <si>
    <t>性別：</t>
  </si>
  <si>
    <t>種目</t>
  </si>
  <si>
    <t>２　個人戦</t>
  </si>
  <si>
    <t>③</t>
  </si>
  <si>
    <t>監督名：</t>
  </si>
  <si>
    <t>④</t>
  </si>
  <si>
    <t>⑤</t>
  </si>
  <si>
    <t>　　※姓と名の間に全角スペース</t>
  </si>
  <si>
    <t>　 学校名（正式名称）</t>
  </si>
  <si>
    <t>学校長名：</t>
  </si>
  <si>
    <t>⑥</t>
  </si>
  <si>
    <t>顧問名：</t>
  </si>
  <si>
    <t>⑦</t>
  </si>
  <si>
    <t>申込期日　年</t>
  </si>
  <si>
    <t>月</t>
  </si>
  <si>
    <t>日</t>
  </si>
  <si>
    <t>【データ入力欄】</t>
  </si>
  <si>
    <t>⑧</t>
  </si>
  <si>
    <t>出場選手一覧</t>
  </si>
  <si>
    <t>登録番号</t>
  </si>
  <si>
    <t>選手名</t>
  </si>
  <si>
    <t>学年</t>
  </si>
  <si>
    <t>生年月日</t>
  </si>
  <si>
    <t>年
(元号)</t>
  </si>
  <si>
    <t>生年月日(数字のみ）</t>
  </si>
  <si>
    <t>※この一覧表に選手データを入力してください。</t>
  </si>
  <si>
    <t>※右の表では「選手登録番号」「備考欄」のみ入力してください。</t>
  </si>
  <si>
    <t>　　　必ず選手登録番号を記入し、選手名の後ろの学年も入力してください。</t>
  </si>
  <si>
    <t>　※　備考欄には、新１年の考慮すべき実績（中国大会以上）、選手権の実績を記入してください。</t>
  </si>
  <si>
    <t>※必ず事前に選手登録を行ってください。</t>
  </si>
  <si>
    <t>（入力　例）</t>
  </si>
  <si>
    <r>
      <t>　※　名前はフルネームで，姓と名の間には、</t>
    </r>
    <r>
      <rPr>
        <b/>
        <sz val="10"/>
        <rFont val="ＭＳ Ｐゴシック"/>
        <family val="3"/>
      </rPr>
      <t>全角</t>
    </r>
    <r>
      <rPr>
        <sz val="10"/>
        <rFont val="ＭＳ Ｐゴシック"/>
        <family val="3"/>
      </rPr>
      <t>スペースを１文字分空けてください。　</t>
    </r>
  </si>
  <si>
    <t>顧 問 名</t>
  </si>
  <si>
    <t>校 長 名</t>
  </si>
  <si>
    <t>Ｎｏ．７</t>
  </si>
  <si>
    <t>Ｎｏ．８</t>
  </si>
  <si>
    <t>⑨</t>
  </si>
  <si>
    <t>㊞</t>
  </si>
  <si>
    <r>
      <t>「</t>
    </r>
    <r>
      <rPr>
        <b/>
        <sz val="11"/>
        <color indexed="30"/>
        <rFont val="ＭＳ Ｐゴシック"/>
        <family val="3"/>
      </rPr>
      <t>印刷用シート</t>
    </r>
    <r>
      <rPr>
        <b/>
        <sz val="11"/>
        <rFont val="ＭＳ Ｐゴシック"/>
        <family val="3"/>
      </rPr>
      <t>」のシートを</t>
    </r>
    <r>
      <rPr>
        <b/>
        <sz val="11"/>
        <color indexed="10"/>
        <rFont val="ＭＳ Ｐゴシック"/>
        <family val="3"/>
      </rPr>
      <t>印刷</t>
    </r>
    <r>
      <rPr>
        <b/>
        <sz val="11"/>
        <rFont val="ＭＳ Ｐゴシック"/>
        <family val="3"/>
      </rPr>
      <t>して、使用してください。</t>
    </r>
  </si>
  <si>
    <t xml:space="preserve">  公印および顧問の押印したものを必ず郵送してください。</t>
  </si>
  <si>
    <t>また、このファイルをメールに添付して次のアドレスへ送付してください。</t>
  </si>
  <si>
    <t>⑨　マネージャー</t>
  </si>
  <si>
    <t>団体戦</t>
  </si>
  <si>
    <t>個人戦</t>
  </si>
  <si>
    <t>マネージャー</t>
  </si>
  <si>
    <r>
      <t>　　</t>
    </r>
    <r>
      <rPr>
        <b/>
        <sz val="11"/>
        <color indexed="30"/>
        <rFont val="ＭＳ Ｐゴシック"/>
        <family val="3"/>
      </rPr>
      <t>男子申込</t>
    </r>
    <r>
      <rPr>
        <b/>
        <sz val="11"/>
        <rFont val="ＭＳ Ｐゴシック"/>
        <family val="3"/>
      </rPr>
      <t>　⇒　</t>
    </r>
    <r>
      <rPr>
        <b/>
        <sz val="11"/>
        <color indexed="30"/>
        <rFont val="ＭＳ Ｐゴシック"/>
        <family val="3"/>
      </rPr>
      <t>boy</t>
    </r>
    <r>
      <rPr>
        <b/>
        <sz val="11"/>
        <color indexed="30"/>
        <rFont val="ＭＳ Ｐゴシック"/>
        <family val="3"/>
      </rPr>
      <t>s-tennis-entry</t>
    </r>
    <r>
      <rPr>
        <b/>
        <sz val="11"/>
        <color indexed="30"/>
        <rFont val="ＭＳ Ｐゴシック"/>
        <family val="3"/>
      </rPr>
      <t>@</t>
    </r>
    <r>
      <rPr>
        <b/>
        <sz val="11"/>
        <color indexed="30"/>
        <rFont val="ＭＳ Ｐゴシック"/>
        <family val="3"/>
      </rPr>
      <t>hotmail.co</t>
    </r>
    <r>
      <rPr>
        <b/>
        <sz val="11"/>
        <color indexed="30"/>
        <rFont val="ＭＳ Ｐゴシック"/>
        <family val="3"/>
      </rPr>
      <t>.jp</t>
    </r>
  </si>
  <si>
    <t>第１日目</t>
  </si>
  <si>
    <t>第２日目</t>
  </si>
  <si>
    <t>第３日目</t>
  </si>
  <si>
    <t>第４日目</t>
  </si>
  <si>
    <t>地区枠</t>
  </si>
  <si>
    <t>広島</t>
  </si>
  <si>
    <t>呉</t>
  </si>
  <si>
    <t>福山</t>
  </si>
  <si>
    <t>日時</t>
  </si>
  <si>
    <t>大会申込み-男子用　boys-tennis-entry@hotmail.co.jp</t>
  </si>
  <si>
    <t>大会申込み-女子用　girls-tennis-entry@hotmail.co.jp</t>
  </si>
  <si>
    <t>高等学校</t>
  </si>
  <si>
    <t>《印刷面》</t>
  </si>
  <si>
    <t>１４：００（引率顧問・監督）</t>
  </si>
  <si>
    <t>＋</t>
  </si>
  <si>
    <t>＝</t>
  </si>
  <si>
    <t>組み合わせ抽選会</t>
  </si>
  <si>
    <t>顧問・監督会議</t>
  </si>
  <si>
    <t>総会</t>
  </si>
  <si>
    <t>　９：３０（県役員)</t>
  </si>
  <si>
    <t>会場</t>
  </si>
  <si>
    <t>広島広域公園テニスコート　センターコート内会議室</t>
  </si>
  <si>
    <r>
      <t xml:space="preserve">    </t>
    </r>
    <r>
      <rPr>
        <b/>
        <sz val="11"/>
        <color indexed="10"/>
        <rFont val="ＭＳ Ｐゴシック"/>
        <family val="3"/>
      </rPr>
      <t>女子申込</t>
    </r>
    <r>
      <rPr>
        <b/>
        <sz val="11"/>
        <rFont val="ＭＳ Ｐゴシック"/>
        <family val="3"/>
      </rPr>
      <t>　⇒　</t>
    </r>
    <r>
      <rPr>
        <b/>
        <sz val="11"/>
        <color indexed="10"/>
        <rFont val="ＭＳ Ｐゴシック"/>
        <family val="3"/>
      </rPr>
      <t>girl</t>
    </r>
    <r>
      <rPr>
        <b/>
        <sz val="11"/>
        <color indexed="10"/>
        <rFont val="ＭＳ Ｐゴシック"/>
        <family val="3"/>
      </rPr>
      <t>s</t>
    </r>
    <r>
      <rPr>
        <b/>
        <sz val="11"/>
        <color indexed="10"/>
        <rFont val="ＭＳ Ｐゴシック"/>
        <family val="3"/>
      </rPr>
      <t>-</t>
    </r>
    <r>
      <rPr>
        <b/>
        <sz val="11"/>
        <color indexed="10"/>
        <rFont val="ＭＳ Ｐゴシック"/>
        <family val="3"/>
      </rPr>
      <t>tennis-entry</t>
    </r>
    <r>
      <rPr>
        <b/>
        <sz val="11"/>
        <color indexed="10"/>
        <rFont val="ＭＳ Ｐゴシック"/>
        <family val="3"/>
      </rPr>
      <t>@</t>
    </r>
    <r>
      <rPr>
        <b/>
        <sz val="11"/>
        <color indexed="10"/>
        <rFont val="ＭＳ Ｐゴシック"/>
        <family val="3"/>
      </rPr>
      <t>hotmail.co</t>
    </r>
    <r>
      <rPr>
        <b/>
        <sz val="11"/>
        <color indexed="10"/>
        <rFont val="ＭＳ Ｐゴシック"/>
        <family val="3"/>
      </rPr>
      <t>.jp</t>
    </r>
  </si>
  <si>
    <t>(1)</t>
  </si>
  <si>
    <t>(2)</t>
  </si>
  <si>
    <t>(2)</t>
  </si>
  <si>
    <t>(3)</t>
  </si>
  <si>
    <t>(4)</t>
  </si>
  <si>
    <t>(5)</t>
  </si>
  <si>
    <t>(6)</t>
  </si>
  <si>
    <t>(7)</t>
  </si>
  <si>
    <t>(8)</t>
  </si>
  <si>
    <t>種　　目</t>
  </si>
  <si>
    <t>地区名</t>
  </si>
  <si>
    <t>特別枠</t>
  </si>
  <si>
    <t>計</t>
  </si>
  <si>
    <t>申込期限</t>
  </si>
  <si>
    <t>専門部委員会・ドロー編成会議</t>
  </si>
  <si>
    <t>男子・女子</t>
  </si>
  <si>
    <t>個人の部</t>
  </si>
  <si>
    <t>シングルス</t>
  </si>
  <si>
    <t>ダブルス</t>
  </si>
  <si>
    <t>申込送付先</t>
  </si>
  <si>
    <t>問合せ先</t>
  </si>
  <si>
    <t>(1)</t>
  </si>
  <si>
    <t xml:space="preserve">申込方法 </t>
  </si>
  <si>
    <t>(2)</t>
  </si>
  <si>
    <t>　</t>
  </si>
  <si>
    <t>団体の部</t>
  </si>
  <si>
    <t>(3)</t>
  </si>
  <si>
    <t>(3)</t>
  </si>
  <si>
    <t>(4)</t>
  </si>
  <si>
    <t>(5)</t>
  </si>
  <si>
    <t>(6)</t>
  </si>
  <si>
    <t>(7)</t>
  </si>
  <si>
    <t>個人の部　</t>
  </si>
  <si>
    <t>セットブレイクルールを採用する。（１ゲーム後のエンドチェンジは水分補給のみ可）</t>
  </si>
  <si>
    <t>各地区予選は行わない。</t>
  </si>
  <si>
    <t>個人の部　</t>
  </si>
  <si>
    <t>個人の部　    　</t>
  </si>
  <si>
    <t>個人の部　</t>
  </si>
  <si>
    <t>連絡先メール</t>
  </si>
  <si>
    <t>連絡先</t>
  </si>
  <si>
    <t>　　※緊急連絡のつくメールアドレス</t>
  </si>
  <si>
    <t>（本部用意：全国高等学校総合体育大会テニス競技使用球）</t>
  </si>
  <si>
    <t>　　</t>
  </si>
  <si>
    <t>出場する選手は，ルール・競技方法を熟知し，マナーを守れること。</t>
  </si>
  <si>
    <t>団体の選出には，順位決定戦を行います。</t>
  </si>
  <si>
    <t>個人の選出には，順位決定戦を行います。</t>
  </si>
  <si>
    <t>組み合わせ抽選会終了後</t>
  </si>
  <si>
    <t>顧問・監督会議終了後</t>
  </si>
  <si>
    <t>出場選手の大会期間中の健康管理及び生徒指導については各学校長の責任において遺漏のないよう処置すること。</t>
  </si>
  <si>
    <t>学校及び家庭における事前の健康観察を十分にすること。</t>
  </si>
  <si>
    <t>選手４名未満のチームは参加できない。</t>
  </si>
  <si>
    <t>１</t>
  </si>
  <si>
    <t>１１</t>
  </si>
  <si>
    <t>５</t>
  </si>
  <si>
    <t>４</t>
  </si>
  <si>
    <t>８</t>
  </si>
  <si>
    <t>(3)</t>
  </si>
  <si>
    <t>主　催　</t>
  </si>
  <si>
    <t xml:space="preserve">広島県高等学校体育連盟   </t>
  </si>
  <si>
    <t>広島県教育委員会</t>
  </si>
  <si>
    <t>主　管　</t>
  </si>
  <si>
    <t>広島県高等学校体育連盟テニス専門部</t>
  </si>
  <si>
    <t>共　催　</t>
  </si>
  <si>
    <t>後　援</t>
  </si>
  <si>
    <t>協　賛</t>
  </si>
  <si>
    <t>団体の部  　</t>
  </si>
  <si>
    <t>（公財）久保スポーツ振興基金</t>
  </si>
  <si>
    <t>２</t>
  </si>
  <si>
    <t>会　　場</t>
  </si>
  <si>
    <t xml:space="preserve">広島県尾道市栗原町９９７   </t>
  </si>
  <si>
    <t>Tel ：0848-48-5446</t>
  </si>
  <si>
    <t>期　　日</t>
  </si>
  <si>
    <t>TEL：082-848-9540</t>
  </si>
  <si>
    <t>広島県広島市安佐南区大塚西五丁目２番１号</t>
  </si>
  <si>
    <t>３</t>
  </si>
  <si>
    <t>競技種目</t>
  </si>
  <si>
    <t>団体の部</t>
  </si>
  <si>
    <t>男子・女子</t>
  </si>
  <si>
    <t>8:10～9:30</t>
  </si>
  <si>
    <t>練習コート</t>
  </si>
  <si>
    <t>8:30～9:00</t>
  </si>
  <si>
    <t>受付</t>
  </si>
  <si>
    <t>顧問・監督会議</t>
  </si>
  <si>
    <t>9:45</t>
  </si>
  <si>
    <t>開会式</t>
  </si>
  <si>
    <t>10:00</t>
  </si>
  <si>
    <t>試合開始</t>
  </si>
  <si>
    <t>8:10～8:50</t>
  </si>
  <si>
    <t>8:10～8:50</t>
  </si>
  <si>
    <t>練習コート</t>
  </si>
  <si>
    <t>8:10～8:30</t>
  </si>
  <si>
    <t>9:00</t>
  </si>
  <si>
    <t>試合開始</t>
  </si>
  <si>
    <t>決勝まで</t>
  </si>
  <si>
    <t>8:10～8:30</t>
  </si>
  <si>
    <t>順次試合開始</t>
  </si>
  <si>
    <t>※</t>
  </si>
  <si>
    <t>8:10～8:50</t>
  </si>
  <si>
    <t>練習コート</t>
  </si>
  <si>
    <t>必要に応じてシングルスは３位決定戦，２位決定戦を実施</t>
  </si>
  <si>
    <t>9:00</t>
  </si>
  <si>
    <t>※</t>
  </si>
  <si>
    <t>競技日程</t>
  </si>
  <si>
    <t>参加資格</t>
  </si>
  <si>
    <t>６</t>
  </si>
  <si>
    <t>参加制限</t>
  </si>
  <si>
    <t>　　　　　</t>
  </si>
  <si>
    <t>競技規則</t>
  </si>
  <si>
    <t xml:space="preserve">競技方法  </t>
  </si>
  <si>
    <t>７</t>
  </si>
  <si>
    <t>引率・監督</t>
  </si>
  <si>
    <t>(4)</t>
  </si>
  <si>
    <t>表彰</t>
  </si>
  <si>
    <t>１０</t>
  </si>
  <si>
    <t>団体</t>
  </si>
  <si>
    <t>個人</t>
  </si>
  <si>
    <t>賞状ならびに優勝副賞品</t>
  </si>
  <si>
    <t>賞状</t>
  </si>
  <si>
    <t>２～８位：</t>
  </si>
  <si>
    <t>１位：</t>
  </si>
  <si>
    <t xml:space="preserve">参加申込 </t>
  </si>
  <si>
    <t>①</t>
  </si>
  <si>
    <t>②</t>
  </si>
  <si>
    <t>③</t>
  </si>
  <si>
    <t>委員長　　</t>
  </si>
  <si>
    <t>/</t>
  </si>
  <si>
    <t>１２</t>
  </si>
  <si>
    <t>（県役員)</t>
  </si>
  <si>
    <t>（引率顧問・監督）</t>
  </si>
  <si>
    <t>広島県広島市安佐南区大塚西五丁目１番１号</t>
  </si>
  <si>
    <t>Tel : 082-848-8484</t>
  </si>
  <si>
    <t>宿泊</t>
  </si>
  <si>
    <t>１５</t>
  </si>
  <si>
    <t>参加上の注意</t>
  </si>
  <si>
    <t>１３</t>
  </si>
  <si>
    <t>１４</t>
  </si>
  <si>
    <t>雨天の場合の処置</t>
  </si>
  <si>
    <t>(1)</t>
  </si>
  <si>
    <t>施設・設備（ベンチなど）を勝手に移動させないこと。</t>
  </si>
  <si>
    <t>(8)</t>
  </si>
  <si>
    <t>(9)</t>
  </si>
  <si>
    <t>こと。</t>
  </si>
  <si>
    <t>広島広域公園テニスコート</t>
  </si>
  <si>
    <t xml:space="preserve">こざかなくんスポーツパークびんご スマッシュこざかなくんテニスコート </t>
  </si>
  <si>
    <t>9:00～9:30</t>
  </si>
  <si>
    <t>受付</t>
  </si>
  <si>
    <t>8:30～8:45</t>
  </si>
  <si>
    <t>Ｄ：準決勝まで、Ｓ：ベスト８まで行う</t>
  </si>
  <si>
    <t>本部に掲示します。</t>
  </si>
  <si>
    <t>Ｓ：決勝まで、Ｄ：決勝まで行う</t>
  </si>
  <si>
    <t>兼　第６３回中国高等学校テニス選手権大会　広島県予選</t>
  </si>
  <si>
    <t>ただし，出場は同一競技３回までとし，同一学年での同一競技出場は1回限りとする。</t>
  </si>
  <si>
    <t>チーム編成において全日制課程・定時制課程・通信制課程の生徒による混成は認めない。</t>
  </si>
  <si>
    <t>統廃合の対象となる学校については，当該校を含む合同チームによる大会の参加を認める。</t>
  </si>
  <si>
    <t>転校・転籍後6ヶ月未満のものは同一競技への参加を認めない（留学生もこれに準じる）。ただし，一家転住など</t>
  </si>
  <si>
    <t>やむを得ない場合は，県高体連会長の許可があればこの限りではない。</t>
  </si>
  <si>
    <t>出場する選手は，あらかじめ健康診断を受け，在学する学校の校長の承認を必要とする。</t>
  </si>
  <si>
    <t>参加資格の特例による参加については，広島県高等学校総合体育大会開催準備要項のとおりとする。</t>
  </si>
  <si>
    <t>ダブルスは該当者（県総体ダブルスべスト８の者も含む）同士のペアに限る。申し込みは所属地区委員長の了解</t>
  </si>
  <si>
    <t>を得た上、各学校から申し込むこと。</t>
  </si>
  <si>
    <t>場した者，ダブルスに出場したペアは，今大会の該当種目に各地区予選を経ずに出場することができる。ただし</t>
  </si>
  <si>
    <t>各校１チームとし，監督１名と広島県高体連テニス専門部に選手登録した選手４～５名の計６名以内とする。</t>
  </si>
  <si>
    <t>シングルスのＮｏ．１，Ｎｏ．２は登録したランク順に出場すること。</t>
  </si>
  <si>
    <t>県選手権大会のシングルスベスト１６の選手は，ランク順に出場すること。</t>
  </si>
  <si>
    <t>選手登録についての詳細は，広島県高等学校体育連盟テニス専門部ホームページを参照すること。</t>
  </si>
  <si>
    <r>
      <rPr>
        <sz val="11"/>
        <rFont val="ＭＳ 明朝"/>
        <family val="1"/>
      </rPr>
      <t>男子</t>
    </r>
    <r>
      <rPr>
        <sz val="10"/>
        <rFont val="ＭＳ 明朝"/>
        <family val="1"/>
      </rPr>
      <t xml:space="preserve">
</t>
    </r>
    <r>
      <rPr>
        <sz val="9"/>
        <rFont val="ＭＳ 明朝"/>
        <family val="1"/>
      </rPr>
      <t>ダブルス</t>
    </r>
  </si>
  <si>
    <r>
      <rPr>
        <sz val="11"/>
        <rFont val="ＭＳ 明朝"/>
        <family val="1"/>
      </rPr>
      <t>女子</t>
    </r>
    <r>
      <rPr>
        <sz val="10"/>
        <rFont val="ＭＳ 明朝"/>
        <family val="1"/>
      </rPr>
      <t xml:space="preserve">
</t>
    </r>
    <r>
      <rPr>
        <sz val="9"/>
        <rFont val="ＭＳ 明朝"/>
        <family val="1"/>
      </rPr>
      <t>ダブルス</t>
    </r>
  </si>
  <si>
    <r>
      <rPr>
        <sz val="11"/>
        <rFont val="ＭＳ 明朝"/>
        <family val="1"/>
      </rPr>
      <t>男子</t>
    </r>
    <r>
      <rPr>
        <sz val="10"/>
        <rFont val="ＭＳ 明朝"/>
        <family val="1"/>
      </rPr>
      <t xml:space="preserve">
</t>
    </r>
    <r>
      <rPr>
        <sz val="7"/>
        <rFont val="ＭＳ 明朝"/>
        <family val="1"/>
      </rPr>
      <t>シングルス</t>
    </r>
  </si>
  <si>
    <r>
      <rPr>
        <sz val="11"/>
        <rFont val="ＭＳ 明朝"/>
        <family val="1"/>
      </rPr>
      <t>女子</t>
    </r>
    <r>
      <rPr>
        <sz val="10"/>
        <rFont val="ＭＳ 明朝"/>
        <family val="1"/>
      </rPr>
      <t xml:space="preserve">
</t>
    </r>
    <r>
      <rPr>
        <sz val="7"/>
        <rFont val="ＭＳ 明朝"/>
        <family val="1"/>
      </rPr>
      <t>シングルス</t>
    </r>
  </si>
  <si>
    <t>試合は，トーナメント戦による。</t>
  </si>
  <si>
    <t>中国大会以上（県代表レベル）の実績がある場合は，申し込み時に必ず委員長，地区委員会に連絡すること。</t>
  </si>
  <si>
    <t>なお、広島県Ｊｒ（国体予選）後に発表する広島県高体連ポイントランキングシステムに基づいて編成会議</t>
  </si>
  <si>
    <t>にて評価し，ベスト１６に該当する場合は登録順位を変更する。</t>
  </si>
  <si>
    <t>競技は，ダブルス１組およびシングルス２名の計３ポイントによる対抗戦。</t>
  </si>
  <si>
    <t>試合はダブルス→シングルスＮｏ．１→シングルスＮｏ．２順に行う。試合進行上，同時に行うこともある。</t>
  </si>
  <si>
    <t>シングルスとダブルスを同一選手が兼ねて出場することはできない。</t>
  </si>
  <si>
    <t>初回戦は３ポイントを行い，勝敗決定後の試合は２－２からの１セットマッチとするが，天候の都合により，</t>
  </si>
  <si>
    <t>試合方法を変更する場合もある。</t>
  </si>
  <si>
    <t>試合は，トーナメント戦による。</t>
  </si>
  <si>
    <t>決勝は８ゲームズプロセット，他は１セットマッチとする。８ゲームにおいては８ゲームオール後，１セッ</t>
  </si>
  <si>
    <t>決定戦）は８ゲームズプロセット，他は１セットマッチとする。８ゲームにおいては８ゲームオール後，１</t>
  </si>
  <si>
    <t>べて１セットマッチで行うこともある。</t>
  </si>
  <si>
    <t>セットにおいては６ゲームオール後，ＩＴＦ方式タイブレークを採用する。ただし、天候等の都合によりす</t>
  </si>
  <si>
    <t>トにおいては６ゲームオール後，ＩＴＦ方式タイブレークを採用する。</t>
  </si>
  <si>
    <t>セットブレイクルールを採用しない。</t>
  </si>
  <si>
    <t>男女別に団体８位，個人８位まで表彰する。</t>
  </si>
  <si>
    <t>賞状ならびに優勝旗（持ち回り），優勝副賞品　</t>
  </si>
  <si>
    <t>出場する選手は必ず事前に選手登録を行い，選手登録番号を申込用紙に入力・記入する。</t>
  </si>
  <si>
    <t>高体連テニス部ＨＰ&lt;https://hiroshima-koko-tennis.jimdo.com/&gt;から申込ファイルをダウンロードして，</t>
  </si>
  <si>
    <t>入力後，ファイルをメール に添付し (2)に示したアドレス へ送付してください。</t>
  </si>
  <si>
    <t>申込ファイルを印刷し，公印を押した正式文書を(2)に示した住所へ必ず送付してください。</t>
  </si>
  <si>
    <r>
      <rPr>
        <u val="single"/>
        <sz val="11"/>
        <rFont val="ＭＳ 明朝"/>
        <family val="1"/>
      </rPr>
      <t>申込ファイル（メール）</t>
    </r>
    <r>
      <rPr>
        <sz val="11"/>
        <rFont val="ＭＳ 明朝"/>
        <family val="1"/>
      </rPr>
      <t>：メールに添付して，次のアドレスに送信してください。</t>
    </r>
  </si>
  <si>
    <r>
      <rPr>
        <u val="single"/>
        <sz val="11"/>
        <rFont val="ＭＳ 明朝"/>
        <family val="1"/>
      </rPr>
      <t>正式申込文書（郵送）</t>
    </r>
    <r>
      <rPr>
        <sz val="11"/>
        <rFont val="ＭＳ 明朝"/>
        <family val="1"/>
      </rPr>
      <t>：公印を押したものを，次の住所へ送付してください。</t>
    </r>
  </si>
  <si>
    <t>組み合わせ抽選会，顧問・監督会議</t>
  </si>
  <si>
    <t>特に，健康管理、食生活及び交通安全等の指導については、十分に留意すること。</t>
  </si>
  <si>
    <t>競技場においては会場責任者の指示に従うとともに，競技場を常に清浄に保ち，会場を汚さないこと。</t>
  </si>
  <si>
    <t>各自，原則として「健康保険証」を持参すること。</t>
  </si>
  <si>
    <t>競技中にはトレーナーは置かない。疾病・負傷などには，各自十分注意し，各学校で対応すること。</t>
  </si>
  <si>
    <t>荒天が予測される場合は，専門部ＨＰにて連絡をしますので，随時確認してください。</t>
  </si>
  <si>
    <t xml:space="preserve"> 宿泊を必要とする学校は，校長の許可を得て，委員長まで事前報告をお願いします。</t>
  </si>
  <si>
    <t>「広島県高等学校体育連盟主催大会等における個人情報及び肖像権に関する取扱について」は，参加申込書の提</t>
  </si>
  <si>
    <t>出をもって，承諾をいただいたものとして対応する。</t>
  </si>
  <si>
    <t>個人の部に特別枠で参加できる選手は，特別枠の欄にランク順に記入すること。</t>
  </si>
  <si>
    <t>広島県テニス協会主催の広島県ジュニア選手権（国体予選）は，ランキングポイント対象大会です。出場しポイ</t>
  </si>
  <si>
    <t>ントを得た場合はポイントを加算します。学校以外の所属団体で出場した場合は特に留意してください。</t>
  </si>
  <si>
    <t>１６</t>
  </si>
  <si>
    <t>その他</t>
  </si>
  <si>
    <t>引率責任者は，校長の認める当該校の職員とする。また，同一校で男女各チームが出場する場合は，それぞれ異</t>
  </si>
  <si>
    <t>なる引率責任者に引率されなければならない。県大会において，学校事情で男女異なる引率責任者がつけられな</t>
  </si>
  <si>
    <t>い場合は，事前に委員長に報告すること。</t>
  </si>
  <si>
    <t>引率責任者は，参加生徒の全ての行動について責任を負う。</t>
  </si>
  <si>
    <t>監督・コーチは，校長から引率を委嘱された「部活動指導員」（学校教育法施行規則第78条の2に示されたもの）</t>
  </si>
  <si>
    <t>も可とする。ただし，県高体連会長に事前に届け出ること。</t>
  </si>
  <si>
    <t>する。</t>
  </si>
  <si>
    <t>監督・コーチが外部指導者の場合は，傷害・賠償責任保険（スポーツ安全保険等）に必ず加入することを条件と</t>
  </si>
  <si>
    <t>顧問の先生には、大会役員としてロービング・アンパイアをお願いすることがあります。ご協力をお願いします。</t>
  </si>
  <si>
    <t>表彰式は，各種目終了後に行う。対象選手は必ず出席すること。やむを得ず出席できない場合は必ず本部に寄る</t>
  </si>
  <si>
    <t>受付について</t>
  </si>
  <si>
    <t>受付は，顧問が選手全員を確認した上で行うこと。</t>
  </si>
  <si>
    <t>申込について</t>
  </si>
  <si>
    <t>団体の部において，選手は病気・怪我などの特別な事情がある場合に限り，大会を通して変更を認める。その際，</t>
  </si>
  <si>
    <t>大会初日の受付時に「選手変更届」を提出すること。変更できる選手は，参加申し込み書の補員のみとする。ま</t>
  </si>
  <si>
    <t>た，監督は校務などの特別な事情がある場合に限り，１日毎に変更を認める。その際，受付時に「監督変更願」</t>
  </si>
  <si>
    <t>を提出すること。</t>
  </si>
  <si>
    <t>大会使用球について</t>
  </si>
  <si>
    <t>大会使用球は，ウィルソンＵＳオープン・エクストラデューティーを使用する。</t>
  </si>
  <si>
    <t>セットボール（試合で使ったボール）は，敗者が持ち帰ること。</t>
  </si>
  <si>
    <t>競技について</t>
  </si>
  <si>
    <t>ベンチコーチ１名を認める。(監督，登録選手に限る)</t>
  </si>
  <si>
    <t>試合のできる服装でコートに入り，挨拶・トスを行い，試合前練習の後，速やかに試合を開始すること。</t>
  </si>
  <si>
    <t>試合前の練習は，サービス４本のみとする。</t>
  </si>
  <si>
    <t>対戦校が決まり次第，オーダー用紙を本部に提出すること。</t>
  </si>
  <si>
    <t>試合の服装は，「清潔で礼儀正しい習慣的に認められているテニスウェア」とする。</t>
  </si>
  <si>
    <t>審判・結果報告について</t>
  </si>
  <si>
    <t>団体戦の試合結果は，３ポイントの結果を記録用紙に記録し，勝チームが勝者サインをして本部に報告する。</t>
  </si>
  <si>
    <t>個人戦の試合結果は，勝者が本部に報告すること。</t>
  </si>
  <si>
    <t>応援について</t>
  </si>
  <si>
    <t>応援はマナーを守って行うこと。アドバイスは禁止。（団体戦エンドチェンジ時のベンチコーチからのアドバイ</t>
  </si>
  <si>
    <t xml:space="preserve">スは可）  </t>
  </si>
  <si>
    <t>会場使用・移動について</t>
  </si>
  <si>
    <t>各会場においては，会場責任者の指示に従うとともに，常に清浄に保ち，会場全体を汚さないこと。</t>
  </si>
  <si>
    <t xml:space="preserve">会場外から持ち込んだものは，ごみとして捨てることはできない。 </t>
  </si>
  <si>
    <t>貴重品(ラケットを含む)の管理は，各自・各校において厳重に管理すること。</t>
  </si>
  <si>
    <t>公共交通機関（電車・バス等），駐輪場を利用する際は，高校生・テニスプレーヤーとしてのマナーを守ること。</t>
  </si>
  <si>
    <t>こざかなくんスポーツパークびんごでのマイクロバス以上の乗降は，陸上競技場西側ロータリーで行うこと。</t>
  </si>
  <si>
    <t>こざかなくんスポーツパークびんごスマッシュこざかなくんテニスコートの屋根付きコート両側のミーティング</t>
  </si>
  <si>
    <t>ルームは，共用スペースにつき，荷物を置かないこと。</t>
  </si>
  <si>
    <t>こざかなくんスポーツパークびんごは，カラスに注意すること。（バッグのファスナーも開けます）</t>
  </si>
  <si>
    <t>定あり）</t>
  </si>
  <si>
    <t>やまみ三原運動公園に，マイクロバス以上で駐車する学校は，事前に委員長に連絡をすること。（駐車場所の限</t>
  </si>
  <si>
    <t>中国高等学校テニス選手権大会の県代表は，団体男７校・団体女８校，個人男女各シングルス６名・ダブルス３組。</t>
  </si>
  <si>
    <t>全国高等学校テニス選手権大会の県代表は，団体男女各１校，個人男子シングルス３名・男子ダブルス２組，</t>
  </si>
  <si>
    <t>団体の部終了後，表彰式</t>
  </si>
  <si>
    <t>個人の部終了後，表彰式</t>
  </si>
  <si>
    <t>選手は，広島県高等学校体育連盟規約第５条に規定する学校に所属する生徒で，本競技実施要項により，大会の</t>
  </si>
  <si>
    <t>参加資格を得たものに限る。</t>
  </si>
  <si>
    <t>青田　崇正</t>
  </si>
  <si>
    <t>〒731-0212</t>
  </si>
  <si>
    <t>広島県広島市安佐南区三入東１丁目１４－１</t>
  </si>
  <si>
    <t>広島市立広島中等教育学校</t>
  </si>
  <si>
    <t>Tel：082-818-0776</t>
  </si>
  <si>
    <t>Fax：082-818-5140</t>
  </si>
  <si>
    <t>〒732-0015</t>
  </si>
  <si>
    <t>広島県広島市東区戸坂城山町１－３</t>
  </si>
  <si>
    <t>広島城北高等学校</t>
  </si>
  <si>
    <t>副委員長　　</t>
  </si>
  <si>
    <t>徳丸　周二</t>
  </si>
  <si>
    <t>宛</t>
  </si>
  <si>
    <t>選手・顧問の先生は，指定された時刻に各会場に集合し，監督会議にて，その日の競技運営について協議決定する。</t>
  </si>
  <si>
    <t>第７７回　広島県高等学校総合体育大会　テニス競技　実施要項</t>
  </si>
  <si>
    <t>兼　第８１回全国高等学校対抗テニス大会・第１１４回全国高等学校テニス選手権大会　広島県予選</t>
  </si>
  <si>
    <t>令和６年５月２４日(金)，２５日(土)，５月２６日(日)，６月１日（土），６月２日（日）</t>
  </si>
  <si>
    <t>こざかなくんスポーツパークびんご（５月２４日，５月２５日，５月２６日）</t>
  </si>
  <si>
    <t>広島広域公園（６月１日，６月２日）</t>
  </si>
  <si>
    <t>２４日(金)：女子団体(準々決勝まで)，２５日(土)：男子団体(準々決勝まで＋順位決定)</t>
  </si>
  <si>
    <t>２６日(日)：男女団体(準決勝・決勝)，男女個人シングルス１回戦(ダブルスは行わない。)</t>
  </si>
  <si>
    <r>
      <t>広島市教育委員会，</t>
    </r>
    <r>
      <rPr>
        <sz val="11"/>
        <rFont val="ＭＳ 明朝"/>
        <family val="1"/>
      </rPr>
      <t>(公財)広島県スポーツ協会</t>
    </r>
  </si>
  <si>
    <t>５月２４日（金）</t>
  </si>
  <si>
    <t>５月２５日（土）</t>
  </si>
  <si>
    <t>５月２６日（日）</t>
  </si>
  <si>
    <t>（女子）</t>
  </si>
  <si>
    <t>（男子）</t>
  </si>
  <si>
    <t>Ｓ：１回戦のみ（Ｄは行わない）</t>
  </si>
  <si>
    <t>６月１日（土）</t>
  </si>
  <si>
    <t>６月２日（日）</t>
  </si>
  <si>
    <t>５月２４日(金)・２５日(土)の練習コートは、組み合わせ抽選会後にＨＰで公開します。</t>
  </si>
  <si>
    <t>５月２６日（日），６月１日（土），６月２日（日）の練習コートについては試合進行により判断し，</t>
  </si>
  <si>
    <r>
      <t>試合開始</t>
    </r>
    <r>
      <rPr>
        <sz val="8"/>
        <color indexed="10"/>
        <rFont val="ＭＳ 明朝"/>
        <family val="1"/>
      </rPr>
      <t>(準々決勝まで行う)</t>
    </r>
  </si>
  <si>
    <r>
      <t>試合開始</t>
    </r>
    <r>
      <rPr>
        <sz val="8"/>
        <color indexed="10"/>
        <rFont val="ＭＳ 明朝"/>
        <family val="1"/>
      </rPr>
      <t>(準々決勝まで行う)※中国大会選出順位決定戦を実施</t>
    </r>
  </si>
  <si>
    <t>年齢は，平成１７年４月２日以降に生まれたものとする。</t>
  </si>
  <si>
    <t>第６４回広島県高等学校テニス選手権大会シングルスベスト１６，ダブルスベスト８は各地区予選を免除される。</t>
  </si>
  <si>
    <t>種目別割当数  （特別枠は第６４回広島県高等学校テニス選手権大会上位シングルス１６・ダブルスＤ８）</t>
  </si>
  <si>
    <t>７</t>
  </si>
  <si>
    <t>2024年度版(公財)日本テニス協会発行「JTA テニスルールブック 2024」に準ずる。</t>
  </si>
  <si>
    <t>(10)</t>
  </si>
  <si>
    <t>ノーレットルールを採用する。</t>
  </si>
  <si>
    <t>シングルスの準決勝・決勝および３位決定戦，ダブルスの決勝および３位決定戦（必要な場合は２位</t>
  </si>
  <si>
    <t>ダブルスにおいて、８ゲームズプロセットではノーアド方式を採用する。</t>
  </si>
  <si>
    <t>４月 ２３日（火）必着</t>
  </si>
  <si>
    <t>５月７日（火）</t>
  </si>
  <si>
    <t>受付時に，代金を男女別に支払うこと。ボール代として団体の部は１チームにつき２５００円，</t>
  </si>
  <si>
    <t>個人の部はシングルス１名，ダブルス１組につき８００円　(個人の部のみの学校は個人の部の受付で)</t>
  </si>
  <si>
    <t>シングルスの試合は，各校１名ボールパーソンを付けてもよい。</t>
  </si>
  <si>
    <t>審判はSCU方式とし，その日の初回戦は相互審，以降の試合は敗者審とする。</t>
  </si>
  <si>
    <t>【第６４回中国高等学校テニス選手権大会】</t>
  </si>
  <si>
    <t>令和６年６月１５日（土）～１７日（月）　岡山県　備前市テニスセンター</t>
  </si>
  <si>
    <r>
      <t>【令和６年度全国高等学校総合体育大会　</t>
    </r>
    <r>
      <rPr>
        <sz val="9"/>
        <color indexed="8"/>
        <rFont val="ＭＳ 明朝"/>
        <family val="1"/>
      </rPr>
      <t>兼　第８１回全国高等学校対抗テニス大会・第１１４回全国高等学校テニス選手権大会</t>
    </r>
    <r>
      <rPr>
        <sz val="11"/>
        <color indexed="8"/>
        <rFont val="ＭＳ 明朝"/>
        <family val="1"/>
      </rPr>
      <t>】</t>
    </r>
  </si>
  <si>
    <t>女子シングルス３名・女子ダブルス２組。</t>
  </si>
  <si>
    <t>令和６年８月２日（金）～８日（木）　大分県　大分市レゾナックテニスコート　他</t>
  </si>
  <si>
    <t xml:space="preserve">全国高等学校テニス専門部ＨＰ内規「高等学校体育連盟テニス部主催・主管大会における服装規定」を参照。 </t>
  </si>
  <si>
    <t>ラケットのストリングスロゴは認めない。服装頭髪などは，高校生にふさわしいものであること。</t>
  </si>
  <si>
    <t>タオルは各自のベンチに置くこと。プレイゾーンや相手から見えるフェンスなどにかけないこと。</t>
  </si>
  <si>
    <t>選手登録は，校内ランキングにより４～５名登録すること。ただし，第６４回広島県高等学校テニス選手権</t>
  </si>
  <si>
    <t>大会において，シングルスベスト１６以内の選手については必ず上位におくこと。新入生で，令和５年度に</t>
  </si>
  <si>
    <t>さらに，「(5)ただし」に該当する者で，令和５年度に各全国大会・地方大会の個人戦に県代表でシングルスに出</t>
  </si>
  <si>
    <t>中国大会→インターハイのメンバーは選手４名可。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</si>
</sst>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H&quot;\ ##"/>
    <numFmt numFmtId="178" formatCode="mmm\-yyyy"/>
    <numFmt numFmtId="179" formatCode="[$]ggge&quot;年&quot;m&quot;月&quot;d&quot;日&quot;;@"/>
    <numFmt numFmtId="180" formatCode="[$-411]gge&quot;年&quot;m&quot;月&quot;d&quot;日&quot;;@"/>
    <numFmt numFmtId="181" formatCode="[$]gge&quot;年&quot;m&quot;月&quot;d&quot;日&quot;;@"/>
    <numFmt numFmtId="182" formatCode="yyyy&quot;年&quot;m&quot;月&quot;d&quot;日&quot;;@"/>
    <numFmt numFmtId="183" formatCode="0_ "/>
  </numFmts>
  <fonts count="81">
    <font>
      <sz val="11"/>
      <color theme="1"/>
      <name val="Calibri"/>
      <family val="3"/>
    </font>
    <font>
      <sz val="11"/>
      <color indexed="8"/>
      <name val="ＭＳ Ｐゴシック"/>
      <family val="3"/>
    </font>
    <font>
      <sz val="6"/>
      <name val="ＭＳ Ｐゴシック"/>
      <family val="3"/>
    </font>
    <font>
      <b/>
      <sz val="14"/>
      <name val="ＭＳ Ｐゴシック"/>
      <family val="3"/>
    </font>
    <font>
      <b/>
      <sz val="11"/>
      <name val="ＭＳ Ｐゴシック"/>
      <family val="3"/>
    </font>
    <font>
      <b/>
      <sz val="10"/>
      <name val="ＭＳ Ｐゴシック"/>
      <family val="3"/>
    </font>
    <font>
      <b/>
      <sz val="12"/>
      <name val="ＭＳ Ｐゴシック"/>
      <family val="3"/>
    </font>
    <font>
      <b/>
      <sz val="11"/>
      <color indexed="12"/>
      <name val="ＭＳ Ｐゴシック"/>
      <family val="3"/>
    </font>
    <font>
      <u val="single"/>
      <sz val="11"/>
      <color indexed="12"/>
      <name val="ＭＳ Ｐゴシック"/>
      <family val="3"/>
    </font>
    <font>
      <b/>
      <sz val="11"/>
      <color indexed="10"/>
      <name val="ＭＳ Ｐゴシック"/>
      <family val="3"/>
    </font>
    <font>
      <sz val="11"/>
      <name val="ＭＳ Ｐゴシック"/>
      <family val="3"/>
    </font>
    <font>
      <sz val="11"/>
      <color indexed="10"/>
      <name val="ＭＳ Ｐゴシック"/>
      <family val="3"/>
    </font>
    <font>
      <sz val="8"/>
      <name val="ＭＳ Ｐゴシック"/>
      <family val="3"/>
    </font>
    <font>
      <sz val="10"/>
      <name val="ＭＳ Ｐゴシック"/>
      <family val="3"/>
    </font>
    <font>
      <b/>
      <sz val="12"/>
      <color indexed="10"/>
      <name val="ＭＳ Ｐゴシック"/>
      <family val="3"/>
    </font>
    <font>
      <b/>
      <sz val="10"/>
      <color indexed="10"/>
      <name val="ＭＳ Ｐゴシック"/>
      <family val="3"/>
    </font>
    <font>
      <b/>
      <sz val="18"/>
      <name val="ＭＳ Ｐゴシック"/>
      <family val="3"/>
    </font>
    <font>
      <b/>
      <sz val="6"/>
      <color indexed="10"/>
      <name val="ＭＳ Ｐゴシック"/>
      <family val="3"/>
    </font>
    <font>
      <b/>
      <sz val="11"/>
      <color indexed="30"/>
      <name val="ＭＳ Ｐゴシック"/>
      <family val="3"/>
    </font>
    <font>
      <b/>
      <sz val="11"/>
      <color indexed="8"/>
      <name val="ＭＳ Ｐゴシック"/>
      <family val="3"/>
    </font>
    <font>
      <b/>
      <sz val="20"/>
      <color indexed="9"/>
      <name val="ＭＳ Ｐゴシック"/>
      <family val="3"/>
    </font>
    <font>
      <sz val="11"/>
      <color indexed="56"/>
      <name val="ＭＳ Ｐゴシック"/>
      <family val="3"/>
    </font>
    <font>
      <sz val="12"/>
      <color indexed="56"/>
      <name val="ＭＳ Ｐゴシック"/>
      <family val="3"/>
    </font>
    <font>
      <b/>
      <sz val="10"/>
      <color indexed="56"/>
      <name val="ＭＳ Ｐゴシック"/>
      <family val="3"/>
    </font>
    <font>
      <sz val="26"/>
      <color indexed="13"/>
      <name val="ＭＳ Ｐゴシック"/>
      <family val="3"/>
    </font>
    <font>
      <b/>
      <sz val="9"/>
      <name val="ＭＳ Ｐゴシック"/>
      <family val="3"/>
    </font>
    <font>
      <sz val="11"/>
      <name val="ＭＳ 明朝"/>
      <family val="1"/>
    </font>
    <font>
      <sz val="9"/>
      <color indexed="8"/>
      <name val="ＭＳ 明朝"/>
      <family val="1"/>
    </font>
    <font>
      <sz val="11"/>
      <color indexed="8"/>
      <name val="ＭＳ 明朝"/>
      <family val="1"/>
    </font>
    <font>
      <u val="single"/>
      <sz val="11"/>
      <name val="ＭＳ 明朝"/>
      <family val="1"/>
    </font>
    <font>
      <sz val="10"/>
      <name val="ＭＳ 明朝"/>
      <family val="1"/>
    </font>
    <font>
      <sz val="9"/>
      <name val="ＭＳ 明朝"/>
      <family val="1"/>
    </font>
    <font>
      <sz val="7"/>
      <name val="ＭＳ 明朝"/>
      <family val="1"/>
    </font>
    <font>
      <sz val="8"/>
      <color indexed="10"/>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0"/>
      <color indexed="10"/>
      <name val="ＭＳ 明朝"/>
      <family val="1"/>
    </font>
    <font>
      <sz val="6"/>
      <color indexed="10"/>
      <name val="ＭＳ 明朝"/>
      <family val="1"/>
    </font>
    <font>
      <b/>
      <sz val="14"/>
      <color indexed="8"/>
      <name val="ＭＳ 明朝"/>
      <family val="1"/>
    </font>
    <font>
      <b/>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rgb="FFFF0000"/>
      <name val="ＭＳ Ｐゴシック"/>
      <family val="3"/>
    </font>
    <font>
      <sz val="11"/>
      <color theme="1"/>
      <name val="ＭＳ 明朝"/>
      <family val="1"/>
    </font>
    <font>
      <sz val="9"/>
      <color theme="1"/>
      <name val="ＭＳ 明朝"/>
      <family val="1"/>
    </font>
    <font>
      <sz val="11"/>
      <color rgb="FFFF0000"/>
      <name val="ＭＳ 明朝"/>
      <family val="1"/>
    </font>
    <font>
      <sz val="10"/>
      <color rgb="FFFF0000"/>
      <name val="ＭＳ 明朝"/>
      <family val="1"/>
    </font>
    <font>
      <sz val="6"/>
      <color rgb="FFFF0000"/>
      <name val="ＭＳ 明朝"/>
      <family val="1"/>
    </font>
    <font>
      <sz val="8"/>
      <color rgb="FFFF0000"/>
      <name val="ＭＳ 明朝"/>
      <family val="1"/>
    </font>
    <font>
      <b/>
      <sz val="14"/>
      <color theme="1"/>
      <name val="ＭＳ 明朝"/>
      <family val="1"/>
    </font>
    <font>
      <b/>
      <sz val="11"/>
      <color theme="1"/>
      <name val="ＭＳ 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56"/>
        <bgColor indexed="64"/>
      </patternFill>
    </fill>
    <fill>
      <patternFill patternType="solid">
        <fgColor indexed="43"/>
        <bgColor indexed="64"/>
      </patternFill>
    </fill>
    <fill>
      <patternFill patternType="solid">
        <fgColor indexed="31"/>
        <bgColor indexed="64"/>
      </patternFill>
    </fill>
    <fill>
      <patternFill patternType="solid">
        <fgColor indexed="36"/>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medium"/>
      <bottom style="medium"/>
    </border>
    <border>
      <left>
        <color indexed="63"/>
      </left>
      <right style="thin"/>
      <top style="medium"/>
      <bottom style="medium"/>
    </border>
    <border>
      <left style="medium"/>
      <right style="medium"/>
      <top style="medium"/>
      <bottom style="medium"/>
    </border>
    <border>
      <left style="medium"/>
      <right style="medium"/>
      <top style="medium"/>
      <bottom>
        <color indexed="63"/>
      </bottom>
    </border>
    <border>
      <left>
        <color indexed="63"/>
      </left>
      <right style="thin"/>
      <top style="medium"/>
      <bottom>
        <color indexed="63"/>
      </bottom>
    </border>
    <border>
      <left style="thin"/>
      <right style="dotted"/>
      <top style="medium"/>
      <bottom>
        <color indexed="63"/>
      </bottom>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ck">
        <color indexed="56"/>
      </right>
      <top style="thick">
        <color indexed="56"/>
      </top>
      <bottom>
        <color indexed="63"/>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style="thick"/>
      <right style="thick"/>
      <top style="thick"/>
      <bottom style="thick"/>
    </border>
    <border>
      <left style="medium"/>
      <right style="medium"/>
      <top style="medium"/>
      <bottom style="thin"/>
    </border>
    <border>
      <left style="medium"/>
      <right style="medium"/>
      <top style="thin"/>
      <bottom style="thin"/>
    </border>
    <border>
      <left style="medium"/>
      <right style="medium"/>
      <top style="thin"/>
      <bottom style="medium"/>
    </border>
    <border>
      <left style="thick">
        <color indexed="56"/>
      </left>
      <right>
        <color indexed="63"/>
      </right>
      <top style="thick">
        <color indexed="13"/>
      </top>
      <bottom>
        <color indexed="63"/>
      </bottom>
    </border>
    <border>
      <left>
        <color indexed="63"/>
      </left>
      <right>
        <color indexed="63"/>
      </right>
      <top>
        <color indexed="63"/>
      </top>
      <bottom style="thick">
        <color indexed="13"/>
      </bottom>
    </border>
    <border>
      <left>
        <color indexed="63"/>
      </left>
      <right>
        <color indexed="63"/>
      </right>
      <top style="thick">
        <color indexed="13"/>
      </top>
      <bottom style="thick">
        <color indexed="13"/>
      </bottom>
    </border>
    <border>
      <left style="thin">
        <color indexed="56"/>
      </left>
      <right style="thin">
        <color indexed="56"/>
      </right>
      <top style="thin">
        <color indexed="56"/>
      </top>
      <bottom style="thin">
        <color indexed="56"/>
      </bottom>
    </border>
    <border>
      <left style="thin">
        <color indexed="56"/>
      </left>
      <right>
        <color indexed="63"/>
      </right>
      <top style="thin">
        <color indexed="56"/>
      </top>
      <bottom style="thin">
        <color indexed="56"/>
      </bottom>
    </border>
    <border>
      <left style="dotted">
        <color indexed="56"/>
      </left>
      <right style="dotted">
        <color indexed="56"/>
      </right>
      <top style="thin">
        <color indexed="56"/>
      </top>
      <bottom style="thin">
        <color indexed="56"/>
      </bottom>
    </border>
    <border>
      <left style="thin">
        <color indexed="56"/>
      </left>
      <right>
        <color indexed="63"/>
      </right>
      <top>
        <color indexed="63"/>
      </top>
      <bottom style="thin">
        <color indexed="56"/>
      </bottom>
    </border>
    <border>
      <left style="dotted">
        <color indexed="56"/>
      </left>
      <right style="dotted">
        <color indexed="56"/>
      </right>
      <top>
        <color indexed="63"/>
      </top>
      <bottom style="thin">
        <color indexed="56"/>
      </bottom>
    </border>
    <border>
      <left style="thin"/>
      <right style="thin"/>
      <top style="thin"/>
      <bottom style="medium"/>
    </border>
    <border>
      <left>
        <color indexed="63"/>
      </left>
      <right style="thin"/>
      <top style="thin"/>
      <bottom style="medium"/>
    </border>
    <border>
      <left style="thin"/>
      <right style="dotted"/>
      <top style="thin"/>
      <bottom style="thin"/>
    </border>
    <border>
      <left>
        <color indexed="63"/>
      </left>
      <right style="thin"/>
      <top style="medium"/>
      <bottom style="thin"/>
    </border>
    <border>
      <left style="thin"/>
      <right style="dotted"/>
      <top style="medium"/>
      <bottom style="thin"/>
    </border>
    <border>
      <left style="thin"/>
      <right style="thin"/>
      <top style="medium"/>
      <bottom style="thin"/>
    </border>
    <border>
      <left>
        <color indexed="63"/>
      </left>
      <right style="thin"/>
      <top>
        <color indexed="63"/>
      </top>
      <bottom style="medium"/>
    </border>
    <border>
      <left style="thin"/>
      <right style="dotted"/>
      <top>
        <color indexed="63"/>
      </top>
      <bottom style="medium"/>
    </border>
    <border>
      <left style="thin"/>
      <right style="thin"/>
      <top>
        <color indexed="63"/>
      </top>
      <bottom style="medium"/>
    </border>
    <border>
      <left style="thin"/>
      <right style="thin"/>
      <top style="medium"/>
      <bottom>
        <color indexed="63"/>
      </bottom>
    </border>
    <border>
      <left>
        <color indexed="63"/>
      </left>
      <right style="thin"/>
      <top style="thin"/>
      <bottom style="thin"/>
    </border>
    <border>
      <left style="thin"/>
      <right style="thin"/>
      <top style="thin"/>
      <bottom style="thin"/>
    </border>
    <border>
      <left style="medium"/>
      <right style="thin"/>
      <top style="medium"/>
      <bottom style="thin"/>
    </border>
    <border>
      <left style="medium"/>
      <right style="thin"/>
      <top style="thin"/>
      <bottom style="medium"/>
    </border>
    <border>
      <left style="thin"/>
      <right style="dotted"/>
      <top style="thin"/>
      <bottom style="medium"/>
    </border>
    <border>
      <left style="thin"/>
      <right style="medium"/>
      <top style="medium"/>
      <bottom style="medium"/>
    </border>
    <border>
      <left>
        <color indexed="63"/>
      </left>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dotted"/>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ck">
        <color indexed="56"/>
      </right>
      <top>
        <color indexed="63"/>
      </top>
      <bottom style="thin">
        <color indexed="56"/>
      </bottom>
    </border>
    <border>
      <left>
        <color indexed="63"/>
      </left>
      <right style="thick">
        <color indexed="56"/>
      </right>
      <top style="thin">
        <color indexed="56"/>
      </top>
      <bottom style="thin">
        <color indexed="56"/>
      </bottom>
    </border>
    <border>
      <left>
        <color indexed="63"/>
      </left>
      <right style="thin">
        <color indexed="56"/>
      </right>
      <top style="thin">
        <color indexed="56"/>
      </top>
      <bottom style="thin">
        <color indexed="56"/>
      </bottom>
    </border>
    <border>
      <left style="medium">
        <color indexed="13"/>
      </left>
      <right style="medium">
        <color indexed="13"/>
      </right>
      <top style="medium">
        <color indexed="13"/>
      </top>
      <bottom style="medium">
        <color indexed="1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medium"/>
    </border>
    <border>
      <left style="medium"/>
      <right style="medium"/>
      <top>
        <color indexed="63"/>
      </top>
      <bottom>
        <color indexed="63"/>
      </bottom>
    </border>
    <border>
      <left style="thin"/>
      <right style="dotted"/>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color indexed="63"/>
      </left>
      <right style="medium"/>
      <top style="hair"/>
      <bottom style="hair"/>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medium"/>
      <bottom>
        <color indexed="63"/>
      </bottom>
    </border>
    <border>
      <left>
        <color indexed="63"/>
      </left>
      <right style="medium"/>
      <top>
        <color indexed="63"/>
      </top>
      <bottom>
        <color indexed="63"/>
      </bottom>
    </border>
    <border>
      <left>
        <color indexed="63"/>
      </left>
      <right style="thin"/>
      <top style="hair"/>
      <bottom style="hair"/>
    </border>
    <border>
      <left>
        <color indexed="63"/>
      </left>
      <right style="medium"/>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color indexed="13"/>
      </left>
      <right>
        <color indexed="63"/>
      </right>
      <top style="medium">
        <color indexed="13"/>
      </top>
      <bottom style="medium">
        <color indexed="13"/>
      </bottom>
    </border>
    <border>
      <left>
        <color indexed="63"/>
      </left>
      <right style="medium">
        <color indexed="13"/>
      </right>
      <top style="medium">
        <color indexed="13"/>
      </top>
      <bottom style="medium">
        <color indexed="13"/>
      </botto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
      <left style="medium"/>
      <right style="medium"/>
      <top>
        <color indexed="63"/>
      </top>
      <bottom style="medium"/>
    </border>
    <border>
      <left style="thick"/>
      <right>
        <color indexed="63"/>
      </right>
      <top style="thick"/>
      <bottom style="thick"/>
    </border>
    <border>
      <left>
        <color indexed="63"/>
      </left>
      <right style="thick"/>
      <top style="thick"/>
      <bottom style="thick"/>
    </border>
    <border>
      <left style="thin">
        <color indexed="56"/>
      </left>
      <right style="thick">
        <color indexed="13"/>
      </right>
      <top style="thin">
        <color indexed="56"/>
      </top>
      <bottom style="dotted">
        <color indexed="56"/>
      </bottom>
    </border>
    <border>
      <left style="thick">
        <color indexed="13"/>
      </left>
      <right style="thick">
        <color indexed="13"/>
      </right>
      <top style="thin">
        <color indexed="56"/>
      </top>
      <bottom style="dotted">
        <color indexed="56"/>
      </bottom>
    </border>
    <border>
      <left style="thick">
        <color indexed="13"/>
      </left>
      <right style="thick">
        <color indexed="56"/>
      </right>
      <top style="thin">
        <color indexed="56"/>
      </top>
      <bottom style="dotted">
        <color indexed="56"/>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10" fillId="0" borderId="0">
      <alignment/>
      <protection/>
    </xf>
    <xf numFmtId="0" fontId="1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347">
    <xf numFmtId="0" fontId="0" fillId="0" borderId="0" xfId="0" applyFont="1" applyAlignment="1">
      <alignment vertical="center"/>
    </xf>
    <xf numFmtId="0" fontId="0" fillId="0" borderId="0" xfId="0" applyAlignment="1">
      <alignment/>
    </xf>
    <xf numFmtId="0" fontId="7" fillId="0" borderId="0" xfId="0" applyFont="1" applyAlignment="1">
      <alignment/>
    </xf>
    <xf numFmtId="0" fontId="6" fillId="0" borderId="0" xfId="0" applyFont="1" applyAlignment="1">
      <alignment horizontal="left" vertical="center"/>
    </xf>
    <xf numFmtId="0" fontId="10" fillId="0" borderId="0" xfId="0" applyFont="1" applyAlignment="1" quotePrefix="1">
      <alignment vertical="center"/>
    </xf>
    <xf numFmtId="0" fontId="10" fillId="0" borderId="0" xfId="0" applyFont="1" applyAlignment="1">
      <alignment vertical="center"/>
    </xf>
    <xf numFmtId="0" fontId="11" fillId="0" borderId="0" xfId="0" applyFont="1" applyAlignment="1">
      <alignment horizontal="center"/>
    </xf>
    <xf numFmtId="0" fontId="13" fillId="0" borderId="0" xfId="0" applyFont="1" applyAlignment="1">
      <alignment horizontal="left" vertical="center"/>
    </xf>
    <xf numFmtId="0" fontId="13"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xf>
    <xf numFmtId="0" fontId="12" fillId="0" borderId="0" xfId="0" applyFont="1" applyAlignment="1" applyProtection="1">
      <alignment horizontal="left" vertical="center"/>
      <protection locked="0"/>
    </xf>
    <xf numFmtId="0" fontId="0" fillId="33" borderId="0" xfId="0" applyFill="1" applyAlignment="1">
      <alignment/>
    </xf>
    <xf numFmtId="0" fontId="10" fillId="33" borderId="0" xfId="0" applyFont="1" applyFill="1" applyAlignment="1">
      <alignment vertical="center"/>
    </xf>
    <xf numFmtId="0" fontId="10" fillId="33" borderId="0" xfId="0" applyFont="1" applyFill="1" applyAlignment="1" applyProtection="1">
      <alignment horizontal="distributed" vertical="center"/>
      <protection locked="0"/>
    </xf>
    <xf numFmtId="0" fontId="6" fillId="0" borderId="0" xfId="0" applyFont="1" applyAlignment="1">
      <alignment/>
    </xf>
    <xf numFmtId="0" fontId="10" fillId="0" borderId="0" xfId="0" applyFont="1" applyAlignment="1" applyProtection="1">
      <alignment vertical="center"/>
      <protection locked="0"/>
    </xf>
    <xf numFmtId="0" fontId="3" fillId="0" borderId="0" xfId="0" applyFont="1" applyAlignment="1">
      <alignment vertical="center"/>
    </xf>
    <xf numFmtId="0" fontId="6" fillId="0" borderId="0" xfId="0" applyFont="1" applyAlignment="1" applyProtection="1">
      <alignment horizontal="center" vertical="center"/>
      <protection locked="0"/>
    </xf>
    <xf numFmtId="0" fontId="0" fillId="0" borderId="0" xfId="0" applyAlignment="1" applyProtection="1">
      <alignment vertical="center"/>
      <protection locked="0"/>
    </xf>
    <xf numFmtId="0" fontId="12" fillId="0" borderId="0" xfId="0" applyFont="1" applyAlignment="1" applyProtection="1">
      <alignment horizontal="center"/>
      <protection locked="0"/>
    </xf>
    <xf numFmtId="0" fontId="6" fillId="0" borderId="0" xfId="0" applyFont="1" applyAlignment="1">
      <alignment vertical="center"/>
    </xf>
    <xf numFmtId="0" fontId="12" fillId="33" borderId="0" xfId="0" applyFont="1" applyFill="1" applyAlignment="1" applyProtection="1">
      <alignment horizontal="left" vertical="center"/>
      <protection locked="0"/>
    </xf>
    <xf numFmtId="176" fontId="0" fillId="33" borderId="0" xfId="0" applyNumberFormat="1" applyFill="1" applyAlignment="1">
      <alignment horizontal="center"/>
    </xf>
    <xf numFmtId="0" fontId="0" fillId="33" borderId="0" xfId="0" applyFill="1" applyAlignment="1">
      <alignment horizontal="center"/>
    </xf>
    <xf numFmtId="0" fontId="10" fillId="33" borderId="10" xfId="0" applyFont="1" applyFill="1" applyBorder="1" applyAlignment="1">
      <alignment horizontal="distributed" vertical="center" wrapText="1"/>
    </xf>
    <xf numFmtId="0" fontId="10" fillId="33" borderId="11" xfId="0" applyFont="1" applyFill="1" applyBorder="1" applyAlignment="1">
      <alignment horizontal="center" vertical="center"/>
    </xf>
    <xf numFmtId="0" fontId="10" fillId="33" borderId="11" xfId="0" applyFont="1" applyFill="1" applyBorder="1" applyAlignment="1">
      <alignment horizontal="distributed" vertical="center"/>
    </xf>
    <xf numFmtId="0" fontId="10" fillId="33" borderId="12" xfId="0" applyFont="1" applyFill="1" applyBorder="1" applyAlignment="1">
      <alignment horizontal="distributed" vertical="center" indent="1"/>
    </xf>
    <xf numFmtId="0" fontId="10" fillId="33" borderId="0" xfId="0" applyFont="1" applyFill="1" applyAlignment="1" applyProtection="1">
      <alignment vertical="center"/>
      <protection locked="0"/>
    </xf>
    <xf numFmtId="0" fontId="10" fillId="33" borderId="13" xfId="0" applyFont="1" applyFill="1" applyBorder="1" applyAlignment="1">
      <alignment horizontal="distributed" vertical="center" indent="1"/>
    </xf>
    <xf numFmtId="0" fontId="10" fillId="33" borderId="14" xfId="0" applyFont="1" applyFill="1" applyBorder="1" applyAlignment="1">
      <alignment horizontal="distributed" vertical="center"/>
    </xf>
    <xf numFmtId="0" fontId="10" fillId="33" borderId="15" xfId="0" applyFont="1" applyFill="1" applyBorder="1" applyAlignment="1">
      <alignment horizontal="distributed" vertical="center" wrapText="1"/>
    </xf>
    <xf numFmtId="0" fontId="10" fillId="33" borderId="14" xfId="0" applyFont="1" applyFill="1" applyBorder="1" applyAlignment="1">
      <alignment horizontal="center" vertical="center"/>
    </xf>
    <xf numFmtId="0" fontId="1" fillId="33" borderId="0" xfId="0" applyFont="1" applyFill="1" applyAlignment="1">
      <alignment horizontal="left" vertical="center" indent="1"/>
    </xf>
    <xf numFmtId="0" fontId="9" fillId="0" borderId="0" xfId="0" applyFont="1" applyAlignment="1" applyProtection="1">
      <alignment vertical="center"/>
      <protection locked="0"/>
    </xf>
    <xf numFmtId="0" fontId="4" fillId="34" borderId="0" xfId="0" applyFont="1" applyFill="1" applyAlignment="1">
      <alignment/>
    </xf>
    <xf numFmtId="0" fontId="9" fillId="34" borderId="0" xfId="0" applyFont="1" applyFill="1" applyAlignment="1">
      <alignment horizontal="center"/>
    </xf>
    <xf numFmtId="0" fontId="6" fillId="34" borderId="0" xfId="0" applyFont="1" applyFill="1" applyAlignment="1">
      <alignment horizontal="center" vertical="center"/>
    </xf>
    <xf numFmtId="0" fontId="4" fillId="34" borderId="0" xfId="0" applyFont="1" applyFill="1" applyAlignment="1">
      <alignment horizontal="center" vertical="center"/>
    </xf>
    <xf numFmtId="0" fontId="4" fillId="34" borderId="0" xfId="0" applyFont="1" applyFill="1" applyAlignment="1">
      <alignment horizontal="distributed" vertical="center" indent="1"/>
    </xf>
    <xf numFmtId="0" fontId="4" fillId="34" borderId="16" xfId="0" applyFont="1" applyFill="1" applyBorder="1" applyAlignment="1">
      <alignment/>
    </xf>
    <xf numFmtId="0" fontId="4" fillId="34" borderId="17" xfId="0" applyFont="1" applyFill="1" applyBorder="1" applyAlignment="1">
      <alignment/>
    </xf>
    <xf numFmtId="0" fontId="4" fillId="34" borderId="18" xfId="0" applyFont="1" applyFill="1" applyBorder="1" applyAlignment="1">
      <alignment/>
    </xf>
    <xf numFmtId="0" fontId="6" fillId="34" borderId="19" xfId="0" applyFont="1" applyFill="1" applyBorder="1" applyAlignment="1">
      <alignment horizontal="center" vertical="center"/>
    </xf>
    <xf numFmtId="0" fontId="4" fillId="34" borderId="19" xfId="0" applyFont="1" applyFill="1" applyBorder="1" applyAlignment="1">
      <alignment/>
    </xf>
    <xf numFmtId="0" fontId="4" fillId="34" borderId="20" xfId="0" applyFont="1" applyFill="1" applyBorder="1" applyAlignment="1">
      <alignment/>
    </xf>
    <xf numFmtId="0" fontId="9" fillId="34" borderId="19" xfId="0" applyFont="1" applyFill="1" applyBorder="1" applyAlignment="1">
      <alignment horizontal="center"/>
    </xf>
    <xf numFmtId="0" fontId="9" fillId="34" borderId="20" xfId="0" applyFont="1" applyFill="1" applyBorder="1" applyAlignment="1">
      <alignment horizontal="center"/>
    </xf>
    <xf numFmtId="0" fontId="4" fillId="34" borderId="21" xfId="0" applyFon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0" fontId="10" fillId="35" borderId="24" xfId="0" applyFont="1" applyFill="1" applyBorder="1" applyAlignment="1">
      <alignment horizontal="distributed" vertical="center" indent="1"/>
    </xf>
    <xf numFmtId="0" fontId="10" fillId="35" borderId="25" xfId="0" applyFont="1" applyFill="1" applyBorder="1" applyAlignment="1">
      <alignment horizontal="center" vertical="center"/>
    </xf>
    <xf numFmtId="0" fontId="10" fillId="35" borderId="26" xfId="0" applyFont="1" applyFill="1" applyBorder="1" applyAlignment="1">
      <alignment horizontal="center" vertical="center"/>
    </xf>
    <xf numFmtId="0" fontId="10" fillId="35" borderId="27" xfId="0" applyFont="1" applyFill="1" applyBorder="1" applyAlignment="1">
      <alignment horizontal="center" vertical="center"/>
    </xf>
    <xf numFmtId="0" fontId="15" fillId="34" borderId="0" xfId="0" applyFont="1" applyFill="1" applyAlignment="1">
      <alignment horizontal="left" vertical="top"/>
    </xf>
    <xf numFmtId="0" fontId="9" fillId="34" borderId="20" xfId="0" applyFont="1" applyFill="1" applyBorder="1" applyAlignment="1">
      <alignment horizontal="left" vertical="top"/>
    </xf>
    <xf numFmtId="0" fontId="4" fillId="34" borderId="0" xfId="0" applyFont="1" applyFill="1" applyAlignment="1">
      <alignment horizontal="distributed" vertical="center"/>
    </xf>
    <xf numFmtId="0" fontId="6" fillId="34" borderId="28"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right" vertical="center"/>
    </xf>
    <xf numFmtId="0" fontId="20" fillId="36" borderId="0" xfId="0" applyFont="1" applyFill="1" applyAlignment="1">
      <alignment horizontal="center" vertical="center"/>
    </xf>
    <xf numFmtId="0" fontId="14" fillId="37" borderId="0" xfId="0" applyFont="1" applyFill="1" applyAlignment="1" applyProtection="1">
      <alignment horizontal="center" vertical="center"/>
      <protection locked="0"/>
    </xf>
    <xf numFmtId="0" fontId="9" fillId="34" borderId="0" xfId="0" applyFont="1" applyFill="1" applyAlignment="1">
      <alignment horizontal="left" vertical="top"/>
    </xf>
    <xf numFmtId="0" fontId="6" fillId="37" borderId="0" xfId="0" applyFont="1" applyFill="1" applyAlignment="1">
      <alignment horizontal="center" vertical="center"/>
    </xf>
    <xf numFmtId="0" fontId="14" fillId="34" borderId="0" xfId="0" applyFont="1" applyFill="1" applyAlignment="1" applyProtection="1">
      <alignment horizontal="center" vertical="center"/>
      <protection locked="0"/>
    </xf>
    <xf numFmtId="0" fontId="4" fillId="34" borderId="0" xfId="0" applyFont="1" applyFill="1" applyAlignment="1" applyProtection="1">
      <alignment horizontal="center" vertical="center"/>
      <protection locked="0"/>
    </xf>
    <xf numFmtId="0" fontId="6" fillId="37" borderId="29" xfId="0" applyFont="1" applyFill="1" applyBorder="1" applyAlignment="1">
      <alignment horizontal="center" vertical="center"/>
    </xf>
    <xf numFmtId="0" fontId="6" fillId="37" borderId="30" xfId="0" applyFont="1" applyFill="1" applyBorder="1" applyAlignment="1">
      <alignment horizontal="center" vertical="center"/>
    </xf>
    <xf numFmtId="0" fontId="4" fillId="37" borderId="31" xfId="0" applyFont="1" applyFill="1" applyBorder="1" applyAlignment="1">
      <alignment horizontal="center"/>
    </xf>
    <xf numFmtId="177" fontId="4" fillId="37" borderId="32" xfId="0" applyNumberFormat="1" applyFont="1" applyFill="1" applyBorder="1" applyAlignment="1">
      <alignment horizontal="center" shrinkToFit="1"/>
    </xf>
    <xf numFmtId="0" fontId="4" fillId="37" borderId="33" xfId="0" applyFont="1" applyFill="1" applyBorder="1" applyAlignment="1">
      <alignment horizontal="center" shrinkToFit="1"/>
    </xf>
    <xf numFmtId="0" fontId="9" fillId="38" borderId="31" xfId="0" applyFont="1" applyFill="1" applyBorder="1" applyAlignment="1">
      <alignment horizontal="center"/>
    </xf>
    <xf numFmtId="0" fontId="17" fillId="38" borderId="34" xfId="0" applyFont="1" applyFill="1" applyBorder="1" applyAlignment="1">
      <alignment horizontal="center" vertical="center" wrapText="1"/>
    </xf>
    <xf numFmtId="0" fontId="9" fillId="38" borderId="35" xfId="0" applyFont="1" applyFill="1" applyBorder="1" applyAlignment="1">
      <alignment horizontal="center"/>
    </xf>
    <xf numFmtId="176" fontId="0" fillId="33" borderId="36" xfId="0" applyNumberFormat="1" applyFill="1" applyBorder="1" applyAlignment="1">
      <alignment horizontal="center" vertical="center"/>
    </xf>
    <xf numFmtId="0" fontId="10" fillId="33" borderId="37" xfId="0" applyFont="1" applyFill="1" applyBorder="1" applyAlignment="1">
      <alignment horizontal="center" vertical="center"/>
    </xf>
    <xf numFmtId="0" fontId="0" fillId="33" borderId="38" xfId="0" applyFill="1" applyBorder="1" applyAlignment="1">
      <alignment horizontal="distributed" vertical="center" indent="1"/>
    </xf>
    <xf numFmtId="0" fontId="0" fillId="37" borderId="39" xfId="0" applyFill="1" applyBorder="1" applyAlignment="1" applyProtection="1">
      <alignment horizontal="center" vertical="center"/>
      <protection locked="0"/>
    </xf>
    <xf numFmtId="0" fontId="0" fillId="33" borderId="40" xfId="0" applyFill="1" applyBorder="1" applyAlignment="1">
      <alignment horizontal="distributed" vertical="center" indent="1"/>
    </xf>
    <xf numFmtId="0" fontId="10" fillId="33" borderId="39" xfId="0" applyFont="1" applyFill="1" applyBorder="1" applyAlignment="1">
      <alignment horizontal="center" vertical="center"/>
    </xf>
    <xf numFmtId="176" fontId="0" fillId="33" borderId="41" xfId="0" applyNumberFormat="1" applyFill="1" applyBorder="1" applyAlignment="1">
      <alignment horizontal="center" vertical="center"/>
    </xf>
    <xf numFmtId="0" fontId="0" fillId="37" borderId="42" xfId="0" applyFill="1" applyBorder="1" applyAlignment="1" applyProtection="1">
      <alignment horizontal="center" vertical="center"/>
      <protection locked="0"/>
    </xf>
    <xf numFmtId="0" fontId="0" fillId="33" borderId="43" xfId="0" applyFill="1" applyBorder="1" applyAlignment="1">
      <alignment horizontal="distributed" vertical="center" indent="1"/>
    </xf>
    <xf numFmtId="0" fontId="10" fillId="33" borderId="42" xfId="0" applyFont="1" applyFill="1" applyBorder="1" applyAlignment="1">
      <alignment horizontal="center" vertical="center"/>
    </xf>
    <xf numFmtId="176" fontId="0" fillId="33" borderId="44" xfId="0" applyNumberFormat="1" applyFill="1" applyBorder="1" applyAlignment="1">
      <alignment horizontal="center" vertical="center"/>
    </xf>
    <xf numFmtId="0" fontId="10" fillId="35" borderId="13" xfId="0" applyFont="1" applyFill="1" applyBorder="1" applyAlignment="1">
      <alignment horizontal="center" vertical="center"/>
    </xf>
    <xf numFmtId="0" fontId="0" fillId="37" borderId="14" xfId="0" applyFill="1" applyBorder="1" applyAlignment="1" applyProtection="1">
      <alignment horizontal="center" vertical="center"/>
      <protection locked="0"/>
    </xf>
    <xf numFmtId="0" fontId="0" fillId="33" borderId="15" xfId="0" applyFill="1" applyBorder="1" applyAlignment="1">
      <alignment horizontal="distributed" vertical="center" indent="1"/>
    </xf>
    <xf numFmtId="176" fontId="0" fillId="33" borderId="45" xfId="0" applyNumberFormat="1" applyFill="1" applyBorder="1" applyAlignment="1">
      <alignment horizontal="center" vertical="center"/>
    </xf>
    <xf numFmtId="0" fontId="0" fillId="37" borderId="46" xfId="0" applyFill="1" applyBorder="1" applyAlignment="1" applyProtection="1">
      <alignment horizontal="center" vertical="center"/>
      <protection locked="0"/>
    </xf>
    <xf numFmtId="0" fontId="10" fillId="33" borderId="46" xfId="0" applyFont="1" applyFill="1" applyBorder="1" applyAlignment="1">
      <alignment horizontal="center" vertical="center"/>
    </xf>
    <xf numFmtId="176" fontId="0" fillId="33" borderId="47" xfId="0" applyNumberFormat="1" applyFill="1" applyBorder="1" applyAlignment="1">
      <alignment horizontal="center" vertical="center"/>
    </xf>
    <xf numFmtId="0" fontId="0" fillId="37" borderId="48" xfId="0" applyFill="1" applyBorder="1" applyAlignment="1" applyProtection="1">
      <alignment horizontal="center" vertical="center"/>
      <protection locked="0"/>
    </xf>
    <xf numFmtId="0" fontId="0" fillId="37" borderId="49" xfId="0" applyFill="1" applyBorder="1" applyAlignment="1" applyProtection="1">
      <alignment horizontal="center" vertical="center"/>
      <protection locked="0"/>
    </xf>
    <xf numFmtId="0" fontId="0" fillId="33" borderId="50" xfId="0" applyFill="1" applyBorder="1" applyAlignment="1">
      <alignment horizontal="distributed" vertical="center" indent="1"/>
    </xf>
    <xf numFmtId="0" fontId="9" fillId="34" borderId="0" xfId="0" applyFont="1" applyFill="1" applyAlignment="1">
      <alignment horizontal="left" vertical="center"/>
    </xf>
    <xf numFmtId="0" fontId="10" fillId="33" borderId="51" xfId="0" applyFont="1" applyFill="1" applyBorder="1" applyAlignment="1">
      <alignment horizontal="distributed" vertical="center" wrapText="1"/>
    </xf>
    <xf numFmtId="0" fontId="9" fillId="34" borderId="52" xfId="0" applyFont="1" applyFill="1" applyBorder="1" applyAlignment="1">
      <alignment horizontal="left" vertical="top"/>
    </xf>
    <xf numFmtId="0" fontId="10" fillId="35" borderId="53" xfId="0" applyFont="1" applyFill="1" applyBorder="1" applyAlignment="1">
      <alignment horizontal="center" vertical="center"/>
    </xf>
    <xf numFmtId="0" fontId="0" fillId="37" borderId="54" xfId="0" applyFill="1" applyBorder="1" applyAlignment="1" applyProtection="1">
      <alignment horizontal="center" vertical="center"/>
      <protection locked="0"/>
    </xf>
    <xf numFmtId="0" fontId="0" fillId="33" borderId="55" xfId="0" applyFill="1" applyBorder="1" applyAlignment="1">
      <alignment horizontal="distributed" vertical="center" indent="1"/>
    </xf>
    <xf numFmtId="0" fontId="10" fillId="33" borderId="54" xfId="0" applyFont="1" applyFill="1" applyBorder="1" applyAlignment="1">
      <alignment horizontal="center" vertical="center"/>
    </xf>
    <xf numFmtId="176" fontId="0" fillId="33" borderId="56" xfId="0" applyNumberFormat="1" applyFill="1" applyBorder="1" applyAlignment="1">
      <alignment horizontal="center" vertical="center"/>
    </xf>
    <xf numFmtId="0" fontId="0" fillId="37" borderId="37" xfId="0" applyFill="1" applyBorder="1" applyAlignment="1" applyProtection="1">
      <alignment horizontal="center" vertical="center"/>
      <protection locked="0"/>
    </xf>
    <xf numFmtId="0" fontId="0" fillId="0" borderId="0" xfId="0" applyAlignment="1">
      <alignment/>
    </xf>
    <xf numFmtId="0" fontId="0" fillId="0" borderId="0" xfId="0" applyAlignment="1">
      <alignment/>
    </xf>
    <xf numFmtId="0" fontId="13" fillId="0" borderId="0" xfId="0" applyFont="1" applyAlignment="1">
      <alignment vertical="center"/>
    </xf>
    <xf numFmtId="0" fontId="10" fillId="0" borderId="0" xfId="0" applyFont="1" applyAlignment="1">
      <alignment horizontal="left" vertical="center" wrapText="1"/>
    </xf>
    <xf numFmtId="0" fontId="10" fillId="0" borderId="57" xfId="0" applyFont="1" applyBorder="1" applyAlignment="1">
      <alignment horizontal="center" vertical="center"/>
    </xf>
    <xf numFmtId="0" fontId="4" fillId="34" borderId="19" xfId="0" applyFont="1" applyFill="1" applyBorder="1" applyAlignment="1">
      <alignment horizontal="center" vertical="center"/>
    </xf>
    <xf numFmtId="0" fontId="21" fillId="0" borderId="57" xfId="0" applyFont="1" applyBorder="1" applyAlignment="1">
      <alignment vertical="center"/>
    </xf>
    <xf numFmtId="0" fontId="22" fillId="0" borderId="57" xfId="0" applyFont="1" applyBorder="1" applyAlignment="1">
      <alignment vertical="center"/>
    </xf>
    <xf numFmtId="0" fontId="14" fillId="34" borderId="20" xfId="0" applyFont="1" applyFill="1" applyBorder="1" applyAlignment="1" applyProtection="1">
      <alignment horizontal="center" vertical="center"/>
      <protection locked="0"/>
    </xf>
    <xf numFmtId="0" fontId="4" fillId="34" borderId="20" xfId="0" applyFont="1" applyFill="1" applyBorder="1" applyAlignment="1" applyProtection="1">
      <alignment horizontal="center" vertical="center"/>
      <protection locked="0"/>
    </xf>
    <xf numFmtId="0" fontId="4" fillId="34" borderId="20" xfId="0" applyFont="1" applyFill="1" applyBorder="1" applyAlignment="1">
      <alignment horizontal="center" vertical="center"/>
    </xf>
    <xf numFmtId="0" fontId="6" fillId="34" borderId="20" xfId="0" applyFont="1" applyFill="1" applyBorder="1" applyAlignment="1">
      <alignment horizontal="center" vertical="center"/>
    </xf>
    <xf numFmtId="0" fontId="9" fillId="38" borderId="58" xfId="0" applyFont="1" applyFill="1" applyBorder="1" applyAlignment="1">
      <alignment horizontal="center"/>
    </xf>
    <xf numFmtId="0" fontId="4" fillId="37" borderId="59" xfId="0" applyFont="1" applyFill="1" applyBorder="1" applyAlignment="1">
      <alignment horizontal="center" shrinkToFit="1"/>
    </xf>
    <xf numFmtId="0" fontId="0" fillId="33" borderId="0" xfId="0" applyFill="1" applyAlignment="1">
      <alignment/>
    </xf>
    <xf numFmtId="0" fontId="4" fillId="37" borderId="60" xfId="0" applyFont="1" applyFill="1" applyBorder="1" applyAlignment="1">
      <alignment horizontal="center"/>
    </xf>
    <xf numFmtId="0" fontId="0" fillId="0" borderId="47" xfId="0" applyBorder="1" applyAlignment="1">
      <alignment horizontal="center" vertical="center"/>
    </xf>
    <xf numFmtId="0" fontId="4" fillId="35" borderId="24" xfId="0" applyFont="1" applyFill="1" applyBorder="1" applyAlignment="1">
      <alignment horizontal="center" vertical="center"/>
    </xf>
    <xf numFmtId="0" fontId="4" fillId="37" borderId="0" xfId="0" applyFont="1" applyFill="1" applyAlignment="1" applyProtection="1">
      <alignment horizontal="center" vertical="center"/>
      <protection locked="0"/>
    </xf>
    <xf numFmtId="0" fontId="4" fillId="37" borderId="61" xfId="0" applyFont="1" applyFill="1" applyBorder="1" applyAlignment="1">
      <alignment horizontal="center"/>
    </xf>
    <xf numFmtId="0" fontId="0" fillId="39" borderId="0" xfId="0" applyFill="1" applyAlignment="1">
      <alignment/>
    </xf>
    <xf numFmtId="0" fontId="4" fillId="0" borderId="57" xfId="0" applyFont="1" applyBorder="1" applyAlignment="1">
      <alignment horizontal="distributed" vertical="center"/>
    </xf>
    <xf numFmtId="0" fontId="25" fillId="34" borderId="0" xfId="0" applyFont="1" applyFill="1" applyAlignment="1">
      <alignment/>
    </xf>
    <xf numFmtId="0" fontId="4" fillId="40" borderId="61" xfId="0" applyFont="1" applyFill="1" applyBorder="1" applyAlignment="1">
      <alignment horizontal="center"/>
    </xf>
    <xf numFmtId="0" fontId="4" fillId="34" borderId="19" xfId="0" applyFont="1" applyFill="1" applyBorder="1" applyAlignment="1">
      <alignment horizontal="center"/>
    </xf>
    <xf numFmtId="0" fontId="5" fillId="34" borderId="0" xfId="0" applyFont="1" applyFill="1" applyAlignment="1">
      <alignment horizontal="center" vertical="center"/>
    </xf>
    <xf numFmtId="0" fontId="72" fillId="34" borderId="0" xfId="0" applyFont="1" applyFill="1" applyAlignment="1">
      <alignment horizontal="left" vertical="top"/>
    </xf>
    <xf numFmtId="0" fontId="26" fillId="0" borderId="0" xfId="0" applyFont="1" applyFill="1" applyAlignment="1">
      <alignment horizontal="right" vertical="center"/>
    </xf>
    <xf numFmtId="0" fontId="73" fillId="0" borderId="62" xfId="0" applyFont="1" applyFill="1" applyBorder="1" applyAlignment="1">
      <alignment vertical="center"/>
    </xf>
    <xf numFmtId="0" fontId="73" fillId="0" borderId="52" xfId="0" applyFont="1" applyFill="1" applyBorder="1" applyAlignment="1">
      <alignment vertical="center"/>
    </xf>
    <xf numFmtId="0" fontId="73" fillId="0" borderId="54" xfId="0" applyFont="1" applyFill="1" applyBorder="1" applyAlignment="1">
      <alignment vertical="center"/>
    </xf>
    <xf numFmtId="0" fontId="73" fillId="0" borderId="63" xfId="0" applyFont="1" applyFill="1" applyBorder="1" applyAlignment="1">
      <alignment vertical="center"/>
    </xf>
    <xf numFmtId="0" fontId="73" fillId="0" borderId="57" xfId="0" applyFont="1" applyFill="1" applyBorder="1" applyAlignment="1">
      <alignment vertical="center"/>
    </xf>
    <xf numFmtId="0" fontId="73" fillId="0" borderId="64" xfId="0" applyFont="1" applyFill="1" applyBorder="1" applyAlignment="1">
      <alignment vertical="center"/>
    </xf>
    <xf numFmtId="0" fontId="73" fillId="0" borderId="65" xfId="0" applyFont="1" applyFill="1" applyBorder="1" applyAlignment="1">
      <alignment vertical="center"/>
    </xf>
    <xf numFmtId="0" fontId="73" fillId="0" borderId="0" xfId="0" applyFont="1" applyFill="1" applyAlignment="1">
      <alignment vertical="center"/>
    </xf>
    <xf numFmtId="0" fontId="73" fillId="0" borderId="66" xfId="0" applyFont="1" applyFill="1" applyBorder="1" applyAlignment="1">
      <alignment vertical="center"/>
    </xf>
    <xf numFmtId="0" fontId="26" fillId="0" borderId="0" xfId="0" applyFont="1" applyFill="1" applyAlignment="1">
      <alignment/>
    </xf>
    <xf numFmtId="0" fontId="73" fillId="0" borderId="0" xfId="0" applyFont="1" applyFill="1" applyAlignment="1">
      <alignment horizontal="right" vertical="center"/>
    </xf>
    <xf numFmtId="49" fontId="26" fillId="0" borderId="0" xfId="0" applyNumberFormat="1" applyFont="1" applyFill="1" applyAlignment="1">
      <alignment horizontal="left" vertical="center"/>
    </xf>
    <xf numFmtId="0" fontId="26" fillId="0" borderId="0" xfId="0" applyFont="1" applyFill="1" applyAlignment="1">
      <alignment horizontal="left" vertical="center"/>
    </xf>
    <xf numFmtId="0" fontId="73" fillId="0" borderId="0" xfId="0" applyFont="1" applyFill="1" applyAlignment="1">
      <alignment horizontal="left" vertical="center"/>
    </xf>
    <xf numFmtId="0" fontId="26" fillId="0" borderId="0" xfId="0" applyFont="1" applyFill="1" applyAlignment="1">
      <alignment horizontal="center" vertical="center"/>
    </xf>
    <xf numFmtId="0" fontId="74" fillId="0" borderId="0" xfId="0" applyFont="1" applyFill="1" applyBorder="1" applyAlignment="1">
      <alignment vertical="center" wrapText="1"/>
    </xf>
    <xf numFmtId="49" fontId="73" fillId="0" borderId="0" xfId="0" applyNumberFormat="1" applyFont="1" applyFill="1" applyAlignment="1">
      <alignment horizontal="right" vertical="center"/>
    </xf>
    <xf numFmtId="49" fontId="73" fillId="0" borderId="0" xfId="0" applyNumberFormat="1" applyFont="1" applyFill="1" applyAlignment="1">
      <alignment vertical="center"/>
    </xf>
    <xf numFmtId="49" fontId="73" fillId="0" borderId="67" xfId="0" applyNumberFormat="1" applyFont="1" applyFill="1" applyBorder="1" applyAlignment="1" quotePrefix="1">
      <alignment horizontal="center" vertical="center" shrinkToFit="1"/>
    </xf>
    <xf numFmtId="49" fontId="73" fillId="0" borderId="0" xfId="0" applyNumberFormat="1" applyFont="1" applyFill="1" applyAlignment="1">
      <alignment horizontal="left" vertical="center"/>
    </xf>
    <xf numFmtId="20" fontId="73" fillId="0" borderId="0" xfId="0" applyNumberFormat="1" applyFont="1" applyFill="1" applyAlignment="1">
      <alignment vertical="center"/>
    </xf>
    <xf numFmtId="20" fontId="73" fillId="0" borderId="0" xfId="0" applyNumberFormat="1" applyFont="1" applyFill="1" applyAlignment="1" quotePrefix="1">
      <alignment vertical="center"/>
    </xf>
    <xf numFmtId="0" fontId="74" fillId="0" borderId="0" xfId="0" applyFont="1" applyFill="1" applyAlignment="1">
      <alignment vertical="center"/>
    </xf>
    <xf numFmtId="49" fontId="26" fillId="0" borderId="0" xfId="0" applyNumberFormat="1" applyFont="1" applyFill="1" applyAlignment="1">
      <alignment horizontal="center" vertical="center"/>
    </xf>
    <xf numFmtId="0" fontId="26" fillId="0" borderId="0" xfId="0" applyFont="1" applyFill="1" applyAlignment="1">
      <alignment vertical="center"/>
    </xf>
    <xf numFmtId="0" fontId="26" fillId="0" borderId="0" xfId="0" applyFont="1" applyAlignment="1">
      <alignment vertical="center"/>
    </xf>
    <xf numFmtId="0" fontId="26" fillId="33" borderId="0" xfId="0" applyFont="1" applyFill="1" applyAlignment="1">
      <alignment vertical="center"/>
    </xf>
    <xf numFmtId="0" fontId="73" fillId="0" borderId="63" xfId="0" applyFont="1" applyFill="1" applyBorder="1" applyAlignment="1">
      <alignment vertical="center"/>
    </xf>
    <xf numFmtId="0" fontId="73" fillId="0" borderId="57" xfId="0" applyFont="1" applyFill="1" applyBorder="1" applyAlignment="1">
      <alignment vertical="center"/>
    </xf>
    <xf numFmtId="20" fontId="73" fillId="0" borderId="57" xfId="0" applyNumberFormat="1" applyFont="1" applyFill="1" applyBorder="1" applyAlignment="1" quotePrefix="1">
      <alignment vertical="center"/>
    </xf>
    <xf numFmtId="0" fontId="26" fillId="0" borderId="0" xfId="0" applyFont="1" applyBorder="1" applyAlignment="1">
      <alignment vertical="center"/>
    </xf>
    <xf numFmtId="0" fontId="26" fillId="0" borderId="52" xfId="0" applyFont="1" applyBorder="1" applyAlignment="1">
      <alignment horizontal="left" vertical="center"/>
    </xf>
    <xf numFmtId="0" fontId="26" fillId="0" borderId="52" xfId="0" applyFont="1" applyBorder="1" applyAlignment="1">
      <alignment vertical="center"/>
    </xf>
    <xf numFmtId="0" fontId="26" fillId="0" borderId="0" xfId="0" applyFont="1" applyBorder="1" applyAlignment="1" quotePrefix="1">
      <alignment vertical="center"/>
    </xf>
    <xf numFmtId="0" fontId="73" fillId="0" borderId="0" xfId="0" applyFont="1" applyFill="1" applyBorder="1" applyAlignment="1">
      <alignment vertical="center"/>
    </xf>
    <xf numFmtId="0" fontId="73" fillId="0" borderId="0" xfId="0" applyFont="1" applyFill="1" applyBorder="1" applyAlignment="1" quotePrefix="1">
      <alignment horizontal="left" vertical="center"/>
    </xf>
    <xf numFmtId="0" fontId="73" fillId="0" borderId="0" xfId="0" applyFont="1" applyFill="1" applyBorder="1" applyAlignment="1">
      <alignment horizontal="right" vertical="center"/>
    </xf>
    <xf numFmtId="0" fontId="73" fillId="0" borderId="57" xfId="0" applyFont="1" applyFill="1" applyBorder="1" applyAlignment="1">
      <alignment horizontal="right" vertical="center"/>
    </xf>
    <xf numFmtId="49" fontId="26" fillId="41" borderId="67" xfId="0" applyNumberFormat="1" applyFont="1" applyFill="1" applyBorder="1" applyAlignment="1" quotePrefix="1">
      <alignment horizontal="center" vertical="center" shrinkToFit="1"/>
    </xf>
    <xf numFmtId="49" fontId="75" fillId="0" borderId="0" xfId="0" applyNumberFormat="1" applyFont="1" applyFill="1" applyAlignment="1">
      <alignment horizontal="center" vertical="center"/>
    </xf>
    <xf numFmtId="0" fontId="75" fillId="0" borderId="0" xfId="0" applyFont="1" applyFill="1" applyAlignment="1">
      <alignment vertical="center"/>
    </xf>
    <xf numFmtId="49" fontId="26" fillId="0" borderId="67" xfId="0" applyNumberFormat="1" applyFont="1" applyBorder="1" applyAlignment="1" quotePrefix="1">
      <alignment horizontal="center" vertical="center" shrinkToFit="1"/>
    </xf>
    <xf numFmtId="49" fontId="26" fillId="0" borderId="68" xfId="0" applyNumberFormat="1" applyFont="1" applyBorder="1" applyAlignment="1" quotePrefix="1">
      <alignment horizontal="center" vertical="center" shrinkToFit="1"/>
    </xf>
    <xf numFmtId="49" fontId="73" fillId="0" borderId="68" xfId="0" applyNumberFormat="1" applyFont="1" applyFill="1" applyBorder="1" applyAlignment="1" quotePrefix="1">
      <alignment horizontal="center" vertical="center" shrinkToFit="1"/>
    </xf>
    <xf numFmtId="49" fontId="26" fillId="0" borderId="69" xfId="0" applyNumberFormat="1" applyFont="1" applyBorder="1" applyAlignment="1" quotePrefix="1">
      <alignment horizontal="center" vertical="center" shrinkToFit="1"/>
    </xf>
    <xf numFmtId="49" fontId="73" fillId="0" borderId="69" xfId="0" applyNumberFormat="1" applyFont="1" applyFill="1" applyBorder="1" applyAlignment="1" quotePrefix="1">
      <alignment horizontal="center" vertical="center" shrinkToFit="1"/>
    </xf>
    <xf numFmtId="0" fontId="75" fillId="0" borderId="0" xfId="0" applyFont="1" applyAlignment="1">
      <alignment vertical="center"/>
    </xf>
    <xf numFmtId="0" fontId="75" fillId="33" borderId="0" xfId="0" applyFont="1" applyFill="1" applyAlignment="1">
      <alignment vertical="center"/>
    </xf>
    <xf numFmtId="0" fontId="26" fillId="0" borderId="0" xfId="0" applyFont="1" applyFill="1" applyAlignment="1" quotePrefix="1">
      <alignment horizontal="center" vertical="center"/>
    </xf>
    <xf numFmtId="0" fontId="26" fillId="0" borderId="0" xfId="0" applyFont="1" applyAlignment="1">
      <alignment horizontal="right" vertical="center"/>
    </xf>
    <xf numFmtId="0" fontId="26" fillId="0" borderId="0" xfId="0" applyFont="1" applyAlignment="1">
      <alignment horizontal="right"/>
    </xf>
    <xf numFmtId="0" fontId="26" fillId="0" borderId="0" xfId="0" applyFont="1" applyAlignment="1">
      <alignment/>
    </xf>
    <xf numFmtId="49" fontId="73" fillId="0" borderId="0" xfId="0" applyNumberFormat="1" applyFont="1" applyFill="1" applyAlignment="1">
      <alignment horizontal="center" vertical="center"/>
    </xf>
    <xf numFmtId="0" fontId="26" fillId="0" borderId="0" xfId="0" applyFont="1" applyAlignment="1">
      <alignment horizontal="center" vertical="center"/>
    </xf>
    <xf numFmtId="20" fontId="26" fillId="0" borderId="0" xfId="0" applyNumberFormat="1" applyFont="1" applyFill="1" applyAlignment="1">
      <alignment vertical="center"/>
    </xf>
    <xf numFmtId="20" fontId="26" fillId="0" borderId="0" xfId="0" applyNumberFormat="1" applyFont="1" applyFill="1" applyAlignment="1" quotePrefix="1">
      <alignment horizontal="right" vertical="center"/>
    </xf>
    <xf numFmtId="0" fontId="26" fillId="0" borderId="0" xfId="0" applyFont="1" applyFill="1" applyAlignment="1" quotePrefix="1">
      <alignment horizontal="left" vertical="center"/>
    </xf>
    <xf numFmtId="0" fontId="19" fillId="0" borderId="24" xfId="0" applyFont="1" applyBorder="1" applyAlignment="1">
      <alignment horizontal="center" vertical="center"/>
    </xf>
    <xf numFmtId="0" fontId="73" fillId="0" borderId="52" xfId="0" applyFont="1" applyFill="1" applyBorder="1" applyAlignment="1">
      <alignment horizontal="left" vertical="center"/>
    </xf>
    <xf numFmtId="0" fontId="73" fillId="0" borderId="0" xfId="0" applyFont="1" applyFill="1" applyBorder="1" applyAlignment="1">
      <alignment horizontal="left" vertical="center"/>
    </xf>
    <xf numFmtId="0" fontId="10" fillId="35" borderId="70" xfId="0" applyFont="1" applyFill="1" applyBorder="1" applyAlignment="1">
      <alignment horizontal="center" vertical="center"/>
    </xf>
    <xf numFmtId="0" fontId="0" fillId="37" borderId="66" xfId="0" applyFill="1" applyBorder="1" applyAlignment="1" applyProtection="1">
      <alignment horizontal="center" vertical="center"/>
      <protection locked="0"/>
    </xf>
    <xf numFmtId="0" fontId="0" fillId="33" borderId="71" xfId="0" applyFill="1" applyBorder="1" applyAlignment="1">
      <alignment horizontal="distributed" vertical="center" indent="1"/>
    </xf>
    <xf numFmtId="0" fontId="10" fillId="33" borderId="66" xfId="0" applyFont="1" applyFill="1" applyBorder="1" applyAlignment="1">
      <alignment horizontal="center" vertical="center"/>
    </xf>
    <xf numFmtId="176" fontId="0" fillId="33" borderId="72" xfId="0" applyNumberFormat="1" applyFill="1" applyBorder="1" applyAlignment="1">
      <alignment horizontal="center" vertical="center"/>
    </xf>
    <xf numFmtId="49" fontId="26" fillId="0" borderId="67" xfId="0" applyNumberFormat="1" applyFont="1" applyFill="1" applyBorder="1" applyAlignment="1" quotePrefix="1">
      <alignment horizontal="center" vertical="center" shrinkToFit="1"/>
    </xf>
    <xf numFmtId="49" fontId="26" fillId="0" borderId="68" xfId="0" applyNumberFormat="1" applyFont="1" applyFill="1" applyBorder="1" applyAlignment="1" quotePrefix="1">
      <alignment horizontal="center" vertical="center" shrinkToFit="1"/>
    </xf>
    <xf numFmtId="49" fontId="26" fillId="0" borderId="69" xfId="0" applyNumberFormat="1" applyFont="1" applyFill="1" applyBorder="1" applyAlignment="1" quotePrefix="1">
      <alignment horizontal="center" vertical="center" shrinkToFit="1"/>
    </xf>
    <xf numFmtId="0" fontId="26" fillId="0" borderId="0" xfId="0" applyFont="1" applyFill="1" applyAlignment="1" quotePrefix="1">
      <alignment vertical="center"/>
    </xf>
    <xf numFmtId="0" fontId="73" fillId="0" borderId="0" xfId="0" applyFont="1" applyFill="1" applyAlignment="1">
      <alignment horizontal="center" vertical="center"/>
    </xf>
    <xf numFmtId="0" fontId="75" fillId="0" borderId="0" xfId="0" applyFont="1" applyFill="1" applyAlignment="1">
      <alignment horizontal="right" vertical="center"/>
    </xf>
    <xf numFmtId="0" fontId="75" fillId="0" borderId="0" xfId="0" applyFont="1" applyFill="1" applyAlignment="1">
      <alignment vertical="center"/>
    </xf>
    <xf numFmtId="0" fontId="75" fillId="0" borderId="62" xfId="0" applyFont="1" applyFill="1" applyBorder="1" applyAlignment="1">
      <alignment vertical="center"/>
    </xf>
    <xf numFmtId="0" fontId="75" fillId="0" borderId="52" xfId="0" applyFont="1" applyFill="1" applyBorder="1" applyAlignment="1">
      <alignment vertical="center"/>
    </xf>
    <xf numFmtId="0" fontId="75" fillId="0" borderId="52" xfId="0" applyFont="1" applyFill="1" applyBorder="1" applyAlignment="1">
      <alignment horizontal="left" vertical="center"/>
    </xf>
    <xf numFmtId="0" fontId="75" fillId="0" borderId="0" xfId="0" applyFont="1" applyFill="1" applyBorder="1" applyAlignment="1">
      <alignment vertical="center"/>
    </xf>
    <xf numFmtId="0" fontId="75" fillId="0" borderId="54" xfId="0" applyFont="1" applyFill="1" applyBorder="1" applyAlignment="1">
      <alignment vertical="center"/>
    </xf>
    <xf numFmtId="0" fontId="75" fillId="0" borderId="57" xfId="0" applyFont="1" applyFill="1" applyBorder="1" applyAlignment="1">
      <alignment vertical="center"/>
    </xf>
    <xf numFmtId="20" fontId="75" fillId="0" borderId="57" xfId="0" applyNumberFormat="1" applyFont="1" applyFill="1" applyBorder="1" applyAlignment="1" quotePrefix="1">
      <alignment vertical="center"/>
    </xf>
    <xf numFmtId="0" fontId="75" fillId="0" borderId="57" xfId="0" applyFont="1" applyFill="1" applyBorder="1" applyAlignment="1" quotePrefix="1">
      <alignment vertical="center"/>
    </xf>
    <xf numFmtId="0" fontId="76" fillId="0" borderId="57" xfId="0" applyFont="1" applyFill="1" applyBorder="1" applyAlignment="1">
      <alignment vertical="center"/>
    </xf>
    <xf numFmtId="0" fontId="75" fillId="0" borderId="64" xfId="0" applyFont="1" applyFill="1" applyBorder="1" applyAlignment="1">
      <alignment vertical="center"/>
    </xf>
    <xf numFmtId="0" fontId="77" fillId="0" borderId="57" xfId="0" applyFont="1" applyFill="1" applyBorder="1" applyAlignment="1">
      <alignment vertical="center"/>
    </xf>
    <xf numFmtId="0" fontId="78" fillId="0" borderId="57" xfId="0" applyFont="1" applyFill="1" applyBorder="1" applyAlignment="1">
      <alignment vertical="center"/>
    </xf>
    <xf numFmtId="0" fontId="75" fillId="0" borderId="0" xfId="0" applyFont="1" applyFill="1" applyAlignment="1">
      <alignment horizontal="center" vertical="center"/>
    </xf>
    <xf numFmtId="0" fontId="34" fillId="0" borderId="0" xfId="0" applyFont="1" applyAlignment="1">
      <alignment horizontal="center" vertical="center"/>
    </xf>
    <xf numFmtId="0" fontId="34" fillId="0" borderId="0" xfId="0" applyFont="1" applyFill="1" applyAlignment="1">
      <alignment vertical="center"/>
    </xf>
    <xf numFmtId="49" fontId="75" fillId="0" borderId="0" xfId="0" applyNumberFormat="1" applyFont="1" applyFill="1" applyAlignment="1">
      <alignment vertical="center"/>
    </xf>
    <xf numFmtId="0" fontId="73" fillId="41" borderId="62" xfId="0" applyFont="1" applyFill="1" applyBorder="1" applyAlignment="1">
      <alignment horizontal="center" vertical="center"/>
    </xf>
    <xf numFmtId="0" fontId="73" fillId="41" borderId="52" xfId="0" applyFont="1" applyFill="1" applyBorder="1" applyAlignment="1">
      <alignment horizontal="center" vertical="center"/>
    </xf>
    <xf numFmtId="0" fontId="73" fillId="41" borderId="54" xfId="0" applyFont="1" applyFill="1" applyBorder="1" applyAlignment="1">
      <alignment horizontal="center" vertical="center"/>
    </xf>
    <xf numFmtId="0" fontId="73" fillId="41" borderId="63" xfId="0" applyFont="1" applyFill="1" applyBorder="1" applyAlignment="1">
      <alignment horizontal="center" vertical="center"/>
    </xf>
    <xf numFmtId="0" fontId="73" fillId="41" borderId="57" xfId="0" applyFont="1" applyFill="1" applyBorder="1" applyAlignment="1">
      <alignment horizontal="center" vertical="center"/>
    </xf>
    <xf numFmtId="0" fontId="73" fillId="41" borderId="64" xfId="0" applyFont="1" applyFill="1" applyBorder="1" applyAlignment="1">
      <alignment horizontal="center" vertical="center"/>
    </xf>
    <xf numFmtId="0" fontId="75" fillId="41" borderId="62" xfId="0" applyFont="1" applyFill="1" applyBorder="1" applyAlignment="1">
      <alignment horizontal="center" vertical="center" shrinkToFit="1"/>
    </xf>
    <xf numFmtId="0" fontId="75" fillId="41" borderId="52" xfId="0" applyFont="1" applyFill="1" applyBorder="1" applyAlignment="1">
      <alignment horizontal="center" vertical="center" shrinkToFit="1"/>
    </xf>
    <xf numFmtId="0" fontId="75" fillId="41" borderId="65" xfId="0" applyFont="1" applyFill="1" applyBorder="1" applyAlignment="1">
      <alignment horizontal="center" vertical="center" shrinkToFit="1"/>
    </xf>
    <xf numFmtId="0" fontId="75" fillId="41" borderId="0" xfId="0" applyFont="1" applyFill="1" applyAlignment="1">
      <alignment horizontal="center" vertical="center" shrinkToFit="1"/>
    </xf>
    <xf numFmtId="0" fontId="75" fillId="0" borderId="63" xfId="0" applyFont="1" applyFill="1" applyBorder="1" applyAlignment="1">
      <alignment horizontal="center" vertical="center"/>
    </xf>
    <xf numFmtId="0" fontId="75" fillId="0" borderId="57" xfId="0" applyFont="1" applyFill="1" applyBorder="1" applyAlignment="1">
      <alignment horizontal="center" vertical="center"/>
    </xf>
    <xf numFmtId="49" fontId="30" fillId="41" borderId="73" xfId="0" applyNumberFormat="1" applyFont="1" applyFill="1" applyBorder="1" applyAlignment="1">
      <alignment horizontal="center" vertical="center" wrapText="1" shrinkToFit="1"/>
    </xf>
    <xf numFmtId="49" fontId="30" fillId="41" borderId="14" xfId="0" applyNumberFormat="1" applyFont="1" applyFill="1" applyBorder="1" applyAlignment="1">
      <alignment horizontal="center" vertical="center" shrinkToFit="1"/>
    </xf>
    <xf numFmtId="49" fontId="30" fillId="41" borderId="74" xfId="0" applyNumberFormat="1" applyFont="1" applyFill="1" applyBorder="1" applyAlignment="1">
      <alignment horizontal="center" vertical="center" shrinkToFit="1"/>
    </xf>
    <xf numFmtId="49" fontId="30" fillId="41" borderId="66" xfId="0" applyNumberFormat="1" applyFont="1" applyFill="1" applyBorder="1" applyAlignment="1">
      <alignment horizontal="center" vertical="center" shrinkToFit="1"/>
    </xf>
    <xf numFmtId="49" fontId="30" fillId="41" borderId="75" xfId="0" applyNumberFormat="1" applyFont="1" applyFill="1" applyBorder="1" applyAlignment="1">
      <alignment horizontal="center" vertical="center" shrinkToFit="1"/>
    </xf>
    <xf numFmtId="49" fontId="30" fillId="41" borderId="42" xfId="0" applyNumberFormat="1" applyFont="1" applyFill="1" applyBorder="1" applyAlignment="1">
      <alignment horizontal="center" vertical="center" shrinkToFit="1"/>
    </xf>
    <xf numFmtId="49" fontId="30" fillId="41" borderId="14" xfId="0" applyNumberFormat="1" applyFont="1" applyFill="1" applyBorder="1" applyAlignment="1">
      <alignment horizontal="center" vertical="center" wrapText="1" shrinkToFit="1"/>
    </xf>
    <xf numFmtId="49" fontId="30" fillId="41" borderId="74" xfId="0" applyNumberFormat="1" applyFont="1" applyFill="1" applyBorder="1" applyAlignment="1">
      <alignment horizontal="center" vertical="center" wrapText="1" shrinkToFit="1"/>
    </xf>
    <xf numFmtId="49" fontId="30" fillId="41" borderId="66" xfId="0" applyNumberFormat="1" applyFont="1" applyFill="1" applyBorder="1" applyAlignment="1">
      <alignment horizontal="center" vertical="center" wrapText="1" shrinkToFit="1"/>
    </xf>
    <xf numFmtId="49" fontId="30" fillId="41" borderId="75" xfId="0" applyNumberFormat="1" applyFont="1" applyFill="1" applyBorder="1" applyAlignment="1">
      <alignment horizontal="center" vertical="center" wrapText="1" shrinkToFit="1"/>
    </xf>
    <xf numFmtId="49" fontId="30" fillId="41" borderId="42" xfId="0" applyNumberFormat="1" applyFont="1" applyFill="1" applyBorder="1" applyAlignment="1">
      <alignment horizontal="center" vertical="center" wrapText="1" shrinkToFit="1"/>
    </xf>
    <xf numFmtId="183" fontId="73" fillId="0" borderId="69" xfId="0" applyNumberFormat="1" applyFont="1" applyFill="1" applyBorder="1" applyAlignment="1" quotePrefix="1">
      <alignment horizontal="center" vertical="center" shrinkToFit="1"/>
    </xf>
    <xf numFmtId="183" fontId="73" fillId="0" borderId="57" xfId="0" applyNumberFormat="1" applyFont="1" applyFill="1" applyBorder="1" applyAlignment="1" quotePrefix="1">
      <alignment horizontal="center" vertical="center" shrinkToFit="1"/>
    </xf>
    <xf numFmtId="183" fontId="73" fillId="0" borderId="76" xfId="0" applyNumberFormat="1" applyFont="1" applyFill="1" applyBorder="1" applyAlignment="1" quotePrefix="1">
      <alignment horizontal="center" vertical="center" shrinkToFit="1"/>
    </xf>
    <xf numFmtId="183" fontId="73" fillId="0" borderId="68" xfId="0" applyNumberFormat="1" applyFont="1" applyFill="1" applyBorder="1" applyAlignment="1" quotePrefix="1">
      <alignment horizontal="center" vertical="center" shrinkToFit="1"/>
    </xf>
    <xf numFmtId="183" fontId="73" fillId="0" borderId="77" xfId="0" applyNumberFormat="1" applyFont="1" applyFill="1" applyBorder="1" applyAlignment="1" quotePrefix="1">
      <alignment horizontal="center" vertical="center" shrinkToFit="1"/>
    </xf>
    <xf numFmtId="49" fontId="26" fillId="41" borderId="78" xfId="0" applyNumberFormat="1" applyFont="1" applyFill="1" applyBorder="1" applyAlignment="1">
      <alignment horizontal="center" vertical="center" shrinkToFit="1"/>
    </xf>
    <xf numFmtId="49" fontId="26" fillId="41" borderId="42" xfId="0" applyNumberFormat="1" applyFont="1" applyFill="1" applyBorder="1" applyAlignment="1">
      <alignment horizontal="center" vertical="center" shrinkToFit="1"/>
    </xf>
    <xf numFmtId="183" fontId="26" fillId="0" borderId="78" xfId="0" applyNumberFormat="1" applyFont="1" applyFill="1" applyBorder="1" applyAlignment="1" quotePrefix="1">
      <alignment horizontal="center" vertical="center" shrinkToFit="1"/>
    </xf>
    <xf numFmtId="183" fontId="26" fillId="0" borderId="69" xfId="0" applyNumberFormat="1" applyFont="1" applyFill="1" applyBorder="1" applyAlignment="1" quotePrefix="1">
      <alignment horizontal="center" vertical="center" shrinkToFit="1"/>
    </xf>
    <xf numFmtId="183" fontId="73" fillId="0" borderId="79" xfId="0" applyNumberFormat="1" applyFont="1" applyFill="1" applyBorder="1" applyAlignment="1" quotePrefix="1">
      <alignment horizontal="center" vertical="center" shrinkToFit="1"/>
    </xf>
    <xf numFmtId="183" fontId="26" fillId="0" borderId="80" xfId="0" applyNumberFormat="1" applyFont="1" applyFill="1" applyBorder="1" applyAlignment="1" quotePrefix="1">
      <alignment horizontal="center" vertical="center" shrinkToFit="1"/>
    </xf>
    <xf numFmtId="183" fontId="26" fillId="0" borderId="68" xfId="0" applyNumberFormat="1" applyFont="1" applyFill="1" applyBorder="1" applyAlignment="1" quotePrefix="1">
      <alignment horizontal="center" vertical="center" shrinkToFit="1"/>
    </xf>
    <xf numFmtId="49" fontId="26" fillId="41" borderId="81" xfId="0" applyNumberFormat="1" applyFont="1" applyFill="1" applyBorder="1" applyAlignment="1">
      <alignment horizontal="center" vertical="center" shrinkToFit="1"/>
    </xf>
    <xf numFmtId="49" fontId="26" fillId="41" borderId="14" xfId="0" applyNumberFormat="1" applyFont="1" applyFill="1" applyBorder="1" applyAlignment="1">
      <alignment horizontal="center" vertical="center" shrinkToFit="1"/>
    </xf>
    <xf numFmtId="183" fontId="26" fillId="0" borderId="81" xfId="0" applyNumberFormat="1" applyFont="1" applyFill="1" applyBorder="1" applyAlignment="1" quotePrefix="1">
      <alignment horizontal="center" vertical="center" shrinkToFit="1"/>
    </xf>
    <xf numFmtId="183" fontId="26" fillId="0" borderId="67" xfId="0" applyNumberFormat="1" applyFont="1" applyFill="1" applyBorder="1" applyAlignment="1" quotePrefix="1">
      <alignment horizontal="center" vertical="center" shrinkToFit="1"/>
    </xf>
    <xf numFmtId="183" fontId="73" fillId="0" borderId="67" xfId="0" applyNumberFormat="1" applyFont="1" applyFill="1" applyBorder="1" applyAlignment="1" quotePrefix="1">
      <alignment horizontal="center" vertical="center" shrinkToFit="1"/>
    </xf>
    <xf numFmtId="183" fontId="73" fillId="0" borderId="0" xfId="0" applyNumberFormat="1" applyFont="1" applyFill="1" applyBorder="1" applyAlignment="1" quotePrefix="1">
      <alignment horizontal="center" vertical="center" shrinkToFit="1"/>
    </xf>
    <xf numFmtId="183" fontId="73" fillId="0" borderId="82" xfId="0" applyNumberFormat="1" applyFont="1" applyFill="1" applyBorder="1" applyAlignment="1" quotePrefix="1">
      <alignment horizontal="center" vertical="center" shrinkToFit="1"/>
    </xf>
    <xf numFmtId="49" fontId="26" fillId="41" borderId="80" xfId="0" applyNumberFormat="1" applyFont="1" applyFill="1" applyBorder="1" applyAlignment="1">
      <alignment horizontal="center" vertical="center" shrinkToFit="1"/>
    </xf>
    <xf numFmtId="49" fontId="26" fillId="41" borderId="83" xfId="0" applyNumberFormat="1" applyFont="1" applyFill="1" applyBorder="1" applyAlignment="1">
      <alignment horizontal="center" vertical="center" shrinkToFit="1"/>
    </xf>
    <xf numFmtId="183" fontId="73" fillId="0" borderId="84" xfId="0" applyNumberFormat="1" applyFont="1" applyFill="1" applyBorder="1" applyAlignment="1" quotePrefix="1">
      <alignment horizontal="center" vertical="center" shrinkToFit="1"/>
    </xf>
    <xf numFmtId="49" fontId="26" fillId="41" borderId="85" xfId="0" applyNumberFormat="1" applyFont="1" applyFill="1" applyBorder="1" applyAlignment="1">
      <alignment horizontal="center" vertical="center" shrinkToFit="1"/>
    </xf>
    <xf numFmtId="49" fontId="26" fillId="41" borderId="86" xfId="0" applyNumberFormat="1" applyFont="1" applyFill="1" applyBorder="1" applyAlignment="1">
      <alignment horizontal="center" vertical="center" shrinkToFit="1"/>
    </xf>
    <xf numFmtId="49" fontId="26" fillId="41" borderId="87" xfId="0" applyNumberFormat="1" applyFont="1" applyFill="1" applyBorder="1" applyAlignment="1">
      <alignment horizontal="center" vertical="center" shrinkToFit="1"/>
    </xf>
    <xf numFmtId="49" fontId="26" fillId="41" borderId="88" xfId="0" applyNumberFormat="1" applyFont="1" applyFill="1" applyBorder="1" applyAlignment="1">
      <alignment horizontal="center" vertical="center" shrinkToFit="1"/>
    </xf>
    <xf numFmtId="49" fontId="26" fillId="41" borderId="11" xfId="0" applyNumberFormat="1" applyFont="1" applyFill="1" applyBorder="1" applyAlignment="1">
      <alignment horizontal="center" vertical="center" shrinkToFit="1"/>
    </xf>
    <xf numFmtId="0" fontId="73" fillId="41" borderId="62" xfId="0" applyFont="1" applyFill="1" applyBorder="1" applyAlignment="1">
      <alignment horizontal="center" vertical="center" shrinkToFit="1"/>
    </xf>
    <xf numFmtId="0" fontId="73" fillId="41" borderId="52" xfId="0" applyFont="1" applyFill="1" applyBorder="1" applyAlignment="1">
      <alignment horizontal="center" vertical="center" shrinkToFit="1"/>
    </xf>
    <xf numFmtId="0" fontId="73" fillId="41" borderId="63" xfId="0" applyFont="1" applyFill="1" applyBorder="1" applyAlignment="1">
      <alignment horizontal="center" vertical="center" shrinkToFit="1"/>
    </xf>
    <xf numFmtId="0" fontId="73" fillId="41" borderId="57" xfId="0" applyFont="1" applyFill="1" applyBorder="1" applyAlignment="1">
      <alignment horizontal="center" vertical="center" shrinkToFit="1"/>
    </xf>
    <xf numFmtId="0" fontId="79" fillId="0" borderId="0" xfId="0" applyFont="1" applyFill="1" applyAlignment="1">
      <alignment horizontal="center" vertical="center"/>
    </xf>
    <xf numFmtId="0" fontId="80" fillId="0" borderId="0" xfId="0" applyFont="1" applyFill="1" applyAlignment="1">
      <alignment horizontal="center" vertical="center"/>
    </xf>
    <xf numFmtId="0" fontId="73" fillId="41" borderId="54" xfId="0" applyFont="1" applyFill="1" applyBorder="1" applyAlignment="1">
      <alignment horizontal="center" vertical="center" shrinkToFit="1"/>
    </xf>
    <xf numFmtId="0" fontId="73" fillId="41" borderId="65" xfId="0" applyFont="1" applyFill="1" applyBorder="1" applyAlignment="1">
      <alignment horizontal="center" vertical="center" shrinkToFit="1"/>
    </xf>
    <xf numFmtId="0" fontId="73" fillId="41" borderId="0" xfId="0" applyFont="1" applyFill="1" applyAlignment="1">
      <alignment horizontal="center" vertical="center" shrinkToFit="1"/>
    </xf>
    <xf numFmtId="0" fontId="73" fillId="41" borderId="66" xfId="0" applyFont="1" applyFill="1" applyBorder="1" applyAlignment="1">
      <alignment horizontal="center" vertical="center" shrinkToFit="1"/>
    </xf>
    <xf numFmtId="0" fontId="73" fillId="41" borderId="64" xfId="0" applyFont="1" applyFill="1" applyBorder="1" applyAlignment="1">
      <alignment horizontal="center" vertical="center" shrinkToFit="1"/>
    </xf>
    <xf numFmtId="0" fontId="73" fillId="41" borderId="0" xfId="0" applyFont="1" applyFill="1" applyBorder="1" applyAlignment="1">
      <alignment horizontal="center" vertical="center" shrinkToFit="1"/>
    </xf>
    <xf numFmtId="0" fontId="73" fillId="41" borderId="65" xfId="0" applyFont="1" applyFill="1" applyBorder="1" applyAlignment="1">
      <alignment horizontal="center" vertical="center"/>
    </xf>
    <xf numFmtId="0" fontId="73" fillId="41" borderId="0" xfId="0" applyFont="1" applyFill="1" applyBorder="1" applyAlignment="1">
      <alignment horizontal="center" vertical="center"/>
    </xf>
    <xf numFmtId="0" fontId="73" fillId="41" borderId="66" xfId="0" applyFont="1" applyFill="1" applyBorder="1" applyAlignment="1">
      <alignment horizontal="center" vertical="center"/>
    </xf>
    <xf numFmtId="0" fontId="10" fillId="0" borderId="0" xfId="0" applyFont="1" applyAlignment="1">
      <alignment horizontal="left" vertical="center" wrapText="1"/>
    </xf>
    <xf numFmtId="0" fontId="9" fillId="40" borderId="0" xfId="0" applyFont="1" applyFill="1" applyAlignment="1">
      <alignment horizontal="center" vertical="top"/>
    </xf>
    <xf numFmtId="0" fontId="4" fillId="0" borderId="57" xfId="0" applyFont="1" applyBorder="1" applyAlignment="1">
      <alignment horizontal="center" vertical="center"/>
    </xf>
    <xf numFmtId="0" fontId="10" fillId="33" borderId="88" xfId="0" applyFont="1" applyFill="1" applyBorder="1" applyAlignment="1">
      <alignment horizontal="center" vertical="center"/>
    </xf>
    <xf numFmtId="0" fontId="10" fillId="33" borderId="87" xfId="0" applyFont="1" applyFill="1" applyBorder="1" applyAlignment="1">
      <alignment horizontal="center" vertical="center"/>
    </xf>
    <xf numFmtId="0" fontId="0" fillId="37" borderId="81" xfId="0" applyFill="1" applyBorder="1" applyAlignment="1" applyProtection="1">
      <alignment horizontal="center" vertical="center"/>
      <protection locked="0"/>
    </xf>
    <xf numFmtId="0" fontId="0" fillId="37" borderId="84" xfId="0" applyFill="1" applyBorder="1" applyAlignment="1" applyProtection="1">
      <alignment horizontal="center" vertical="center"/>
      <protection locked="0"/>
    </xf>
    <xf numFmtId="0" fontId="0" fillId="37" borderId="89" xfId="0" applyFill="1" applyBorder="1" applyAlignment="1" applyProtection="1">
      <alignment horizontal="center" vertical="center"/>
      <protection locked="0"/>
    </xf>
    <xf numFmtId="0" fontId="0" fillId="37" borderId="90" xfId="0" applyFill="1" applyBorder="1" applyAlignment="1" applyProtection="1">
      <alignment horizontal="center" vertical="center"/>
      <protection locked="0"/>
    </xf>
    <xf numFmtId="0" fontId="0" fillId="37" borderId="91" xfId="0" applyFill="1" applyBorder="1" applyAlignment="1" applyProtection="1">
      <alignment horizontal="center" vertical="center"/>
      <protection locked="0"/>
    </xf>
    <xf numFmtId="0" fontId="0" fillId="37" borderId="92" xfId="0" applyFill="1" applyBorder="1" applyAlignment="1" applyProtection="1">
      <alignment horizontal="center" vertical="center"/>
      <protection locked="0"/>
    </xf>
    <xf numFmtId="0" fontId="0" fillId="37" borderId="65" xfId="0" applyFill="1" applyBorder="1" applyAlignment="1" applyProtection="1">
      <alignment horizontal="center" vertical="center"/>
      <protection locked="0"/>
    </xf>
    <xf numFmtId="0" fontId="0" fillId="37" borderId="82" xfId="0" applyFill="1" applyBorder="1" applyAlignment="1" applyProtection="1">
      <alignment horizontal="center" vertical="center"/>
      <protection locked="0"/>
    </xf>
    <xf numFmtId="0" fontId="10" fillId="42" borderId="0" xfId="0" applyFont="1" applyFill="1" applyAlignment="1">
      <alignment horizontal="distributed" vertical="center" indent="1"/>
    </xf>
    <xf numFmtId="0" fontId="19" fillId="0" borderId="57" xfId="0" applyFont="1" applyBorder="1" applyAlignment="1">
      <alignment horizontal="distributed" indent="1"/>
    </xf>
    <xf numFmtId="0" fontId="0" fillId="37" borderId="78" xfId="0" applyFill="1" applyBorder="1" applyAlignment="1" applyProtection="1">
      <alignment horizontal="center" vertical="center"/>
      <protection locked="0"/>
    </xf>
    <xf numFmtId="0" fontId="0" fillId="37" borderId="79" xfId="0" applyFill="1" applyBorder="1" applyAlignment="1" applyProtection="1">
      <alignment horizontal="center" vertical="center"/>
      <protection locked="0"/>
    </xf>
    <xf numFmtId="0" fontId="20" fillId="36" borderId="16" xfId="0" applyFont="1" applyFill="1" applyBorder="1" applyAlignment="1">
      <alignment horizontal="center" vertical="center"/>
    </xf>
    <xf numFmtId="0" fontId="20" fillId="36" borderId="17" xfId="0" applyFont="1" applyFill="1" applyBorder="1" applyAlignment="1">
      <alignment horizontal="center" vertical="center"/>
    </xf>
    <xf numFmtId="0" fontId="20" fillId="36" borderId="18" xfId="0" applyFont="1" applyFill="1" applyBorder="1" applyAlignment="1">
      <alignment horizontal="center" vertical="center"/>
    </xf>
    <xf numFmtId="0" fontId="20" fillId="36" borderId="19" xfId="0" applyFont="1" applyFill="1" applyBorder="1" applyAlignment="1">
      <alignment horizontal="center" vertical="center"/>
    </xf>
    <xf numFmtId="0" fontId="20" fillId="36" borderId="0" xfId="0" applyFont="1" applyFill="1" applyAlignment="1">
      <alignment horizontal="center" vertical="center"/>
    </xf>
    <xf numFmtId="0" fontId="20" fillId="36" borderId="20" xfId="0" applyFont="1" applyFill="1" applyBorder="1" applyAlignment="1">
      <alignment horizontal="center" vertical="center"/>
    </xf>
    <xf numFmtId="0" fontId="4" fillId="34" borderId="0" xfId="0" applyFont="1" applyFill="1" applyAlignment="1">
      <alignment horizontal="left" vertical="center"/>
    </xf>
    <xf numFmtId="0" fontId="4" fillId="37" borderId="93" xfId="0" applyFont="1" applyFill="1" applyBorder="1" applyAlignment="1">
      <alignment horizontal="right" vertical="center"/>
    </xf>
    <xf numFmtId="0" fontId="4" fillId="37" borderId="94" xfId="0" applyFont="1" applyFill="1" applyBorder="1" applyAlignment="1">
      <alignment horizontal="right" vertical="center"/>
    </xf>
    <xf numFmtId="0" fontId="16" fillId="0" borderId="0" xfId="0" applyFont="1" applyAlignment="1">
      <alignment horizontal="center" vertical="center"/>
    </xf>
    <xf numFmtId="0" fontId="4" fillId="34" borderId="57" xfId="0" applyFont="1" applyFill="1" applyBorder="1" applyAlignment="1">
      <alignment horizontal="center" vertical="center"/>
    </xf>
    <xf numFmtId="0" fontId="6" fillId="0" borderId="0" xfId="0" applyFont="1" applyAlignment="1">
      <alignment horizontal="distributed" vertical="center"/>
    </xf>
    <xf numFmtId="0" fontId="24" fillId="39" borderId="0" xfId="0" applyFont="1" applyFill="1" applyAlignment="1">
      <alignment horizontal="center" vertical="center"/>
    </xf>
    <xf numFmtId="0" fontId="10" fillId="0" borderId="0" xfId="0" applyFont="1" applyAlignment="1" applyProtection="1">
      <alignment horizontal="left" vertical="center"/>
      <protection locked="0"/>
    </xf>
    <xf numFmtId="0" fontId="0" fillId="37" borderId="62" xfId="0" applyFill="1" applyBorder="1" applyAlignment="1" applyProtection="1">
      <alignment horizontal="center" vertical="center"/>
      <protection locked="0"/>
    </xf>
    <xf numFmtId="0" fontId="0" fillId="37" borderId="95" xfId="0" applyFill="1" applyBorder="1" applyAlignment="1" applyProtection="1">
      <alignment horizontal="center" vertical="center"/>
      <protection locked="0"/>
    </xf>
    <xf numFmtId="0" fontId="0" fillId="37" borderId="96" xfId="0" applyFill="1" applyBorder="1" applyAlignment="1" applyProtection="1">
      <alignment horizontal="center" vertical="center"/>
      <protection locked="0"/>
    </xf>
    <xf numFmtId="0" fontId="0" fillId="37" borderId="97" xfId="0" applyFill="1" applyBorder="1" applyAlignment="1" applyProtection="1">
      <alignment horizontal="center" vertical="center"/>
      <protection locked="0"/>
    </xf>
    <xf numFmtId="0" fontId="10" fillId="33" borderId="81" xfId="0" applyFont="1" applyFill="1" applyBorder="1" applyAlignment="1">
      <alignment horizontal="center" vertical="center"/>
    </xf>
    <xf numFmtId="0" fontId="10" fillId="33" borderId="84"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98" xfId="0" applyFont="1" applyFill="1" applyBorder="1" applyAlignment="1">
      <alignment horizontal="center" vertical="center"/>
    </xf>
    <xf numFmtId="0" fontId="19" fillId="0" borderId="99" xfId="0" applyFont="1" applyBorder="1" applyAlignment="1">
      <alignment horizontal="distributed" vertical="center" indent="2"/>
    </xf>
    <xf numFmtId="0" fontId="19" fillId="0" borderId="100" xfId="0" applyFont="1" applyBorder="1" applyAlignment="1">
      <alignment horizontal="distributed" vertical="center" indent="2"/>
    </xf>
    <xf numFmtId="0" fontId="0" fillId="37" borderId="96" xfId="0" applyFill="1" applyBorder="1" applyAlignment="1">
      <alignment horizontal="center"/>
    </xf>
    <xf numFmtId="0" fontId="0" fillId="37" borderId="97" xfId="0" applyFill="1" applyBorder="1" applyAlignment="1">
      <alignment horizontal="center"/>
    </xf>
    <xf numFmtId="0" fontId="0" fillId="37" borderId="91" xfId="0" applyFill="1" applyBorder="1" applyAlignment="1">
      <alignment horizontal="center"/>
    </xf>
    <xf numFmtId="0" fontId="0" fillId="37" borderId="92" xfId="0" applyFill="1" applyBorder="1" applyAlignment="1">
      <alignment horizontal="center"/>
    </xf>
    <xf numFmtId="0" fontId="10" fillId="35" borderId="70" xfId="0" applyFont="1" applyFill="1" applyBorder="1" applyAlignment="1">
      <alignment horizontal="center" vertical="center"/>
    </xf>
    <xf numFmtId="0" fontId="4" fillId="34" borderId="19" xfId="0" applyFont="1" applyFill="1" applyBorder="1" applyAlignment="1">
      <alignment horizontal="left"/>
    </xf>
    <xf numFmtId="0" fontId="4" fillId="34" borderId="0" xfId="0" applyFont="1" applyFill="1" applyAlignment="1">
      <alignment horizontal="left"/>
    </xf>
    <xf numFmtId="0" fontId="4" fillId="34" borderId="20" xfId="0" applyFont="1" applyFill="1" applyBorder="1" applyAlignment="1">
      <alignment horizontal="left"/>
    </xf>
    <xf numFmtId="0" fontId="23" fillId="34" borderId="101" xfId="0" applyFont="1" applyFill="1" applyBorder="1" applyAlignment="1">
      <alignment horizontal="center"/>
    </xf>
    <xf numFmtId="0" fontId="23" fillId="34" borderId="102" xfId="0" applyFont="1" applyFill="1" applyBorder="1" applyAlignment="1">
      <alignment horizontal="center"/>
    </xf>
    <xf numFmtId="0" fontId="23" fillId="34" borderId="103" xfId="0" applyFont="1" applyFill="1" applyBorder="1" applyAlignment="1">
      <alignment horizontal="center"/>
    </xf>
    <xf numFmtId="0" fontId="10" fillId="0" borderId="89" xfId="0" applyFont="1" applyBorder="1" applyAlignment="1">
      <alignment horizontal="center" vertical="center"/>
    </xf>
    <xf numFmtId="0" fontId="10" fillId="0" borderId="4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62"/>
  <sheetViews>
    <sheetView tabSelected="1" view="pageBreakPreview" zoomScaleSheetLayoutView="100" zoomScalePageLayoutView="0" workbookViewId="0" topLeftCell="A1">
      <selection activeCell="H71" sqref="H71"/>
    </sheetView>
  </sheetViews>
  <sheetFormatPr defaultColWidth="9.140625" defaultRowHeight="15"/>
  <cols>
    <col min="1" max="29" width="3.7109375" style="147" customWidth="1"/>
    <col min="30" max="37" width="0.85546875" style="147" customWidth="1"/>
    <col min="38" max="16384" width="9.00390625" style="147" customWidth="1"/>
  </cols>
  <sheetData>
    <row r="1" spans="1:29" ht="15" customHeight="1">
      <c r="A1" s="282" t="s">
        <v>374</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29" ht="15" customHeight="1">
      <c r="A2" s="283" t="s">
        <v>255</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row>
    <row r="3" spans="1:29" ht="15" customHeight="1">
      <c r="A3" s="283" t="s">
        <v>375</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row>
    <row r="4" ht="15" customHeight="1"/>
    <row r="5" spans="1:3" ht="15" customHeight="1">
      <c r="A5" s="147" t="s">
        <v>162</v>
      </c>
      <c r="C5" s="147" t="s">
        <v>163</v>
      </c>
    </row>
    <row r="6" spans="1:3" ht="15" customHeight="1">
      <c r="A6" s="147" t="s">
        <v>167</v>
      </c>
      <c r="C6" s="147" t="s">
        <v>164</v>
      </c>
    </row>
    <row r="7" spans="1:3" ht="15" customHeight="1">
      <c r="A7" s="147" t="s">
        <v>168</v>
      </c>
      <c r="C7" s="147" t="s">
        <v>381</v>
      </c>
    </row>
    <row r="8" spans="1:3" ht="15" customHeight="1">
      <c r="A8" s="147" t="s">
        <v>169</v>
      </c>
      <c r="C8" s="147" t="s">
        <v>171</v>
      </c>
    </row>
    <row r="9" spans="1:3" ht="15" customHeight="1">
      <c r="A9" s="147" t="s">
        <v>165</v>
      </c>
      <c r="C9" s="147" t="s">
        <v>166</v>
      </c>
    </row>
    <row r="10" spans="12:28" ht="15" customHeight="1">
      <c r="L10" s="155"/>
      <c r="M10" s="155"/>
      <c r="N10" s="155"/>
      <c r="O10" s="155"/>
      <c r="P10" s="155"/>
      <c r="Q10" s="155"/>
      <c r="R10" s="155"/>
      <c r="S10" s="155"/>
      <c r="T10" s="155"/>
      <c r="U10" s="155"/>
      <c r="V10" s="155"/>
      <c r="W10" s="155"/>
      <c r="X10" s="155"/>
      <c r="Y10" s="155"/>
      <c r="Z10" s="155"/>
      <c r="AA10" s="155"/>
      <c r="AB10" s="155"/>
    </row>
    <row r="11" spans="1:28" ht="15" customHeight="1">
      <c r="A11" s="147" t="s">
        <v>156</v>
      </c>
      <c r="B11" s="147" t="s">
        <v>176</v>
      </c>
      <c r="E11" s="211" t="s">
        <v>376</v>
      </c>
      <c r="F11" s="211"/>
      <c r="G11" s="211"/>
      <c r="L11" s="155"/>
      <c r="M11" s="155"/>
      <c r="N11" s="155"/>
      <c r="O11" s="155"/>
      <c r="P11" s="155"/>
      <c r="Q11" s="155"/>
      <c r="R11" s="155"/>
      <c r="S11" s="155"/>
      <c r="T11" s="155"/>
      <c r="U11" s="155"/>
      <c r="V11" s="155"/>
      <c r="W11" s="155"/>
      <c r="X11" s="155"/>
      <c r="Y11" s="155"/>
      <c r="Z11" s="155"/>
      <c r="AA11" s="155"/>
      <c r="AB11" s="155"/>
    </row>
    <row r="12" spans="5:28" ht="15" customHeight="1">
      <c r="E12" s="211"/>
      <c r="F12" s="211"/>
      <c r="G12" s="211"/>
      <c r="L12" s="155"/>
      <c r="M12" s="155"/>
      <c r="N12" s="155"/>
      <c r="O12" s="155"/>
      <c r="P12" s="155"/>
      <c r="Q12" s="155"/>
      <c r="R12" s="155"/>
      <c r="S12" s="155"/>
      <c r="T12" s="155"/>
      <c r="U12" s="155"/>
      <c r="V12" s="155"/>
      <c r="W12" s="155"/>
      <c r="X12" s="155"/>
      <c r="Y12" s="155"/>
      <c r="Z12" s="155"/>
      <c r="AA12" s="155"/>
      <c r="AB12" s="155"/>
    </row>
    <row r="13" spans="1:29" ht="15" customHeight="1">
      <c r="A13" s="163" t="s">
        <v>172</v>
      </c>
      <c r="B13" s="164" t="s">
        <v>173</v>
      </c>
      <c r="C13" s="164"/>
      <c r="D13" s="165"/>
      <c r="E13" s="180" t="s">
        <v>377</v>
      </c>
      <c r="F13" s="180"/>
      <c r="G13" s="180"/>
      <c r="H13" s="164"/>
      <c r="I13" s="164"/>
      <c r="J13" s="164"/>
      <c r="K13" s="164"/>
      <c r="L13" s="164"/>
      <c r="M13" s="164"/>
      <c r="N13" s="164"/>
      <c r="O13" s="164"/>
      <c r="P13" s="164"/>
      <c r="Q13" s="164"/>
      <c r="R13" s="164"/>
      <c r="S13" s="164"/>
      <c r="T13" s="164"/>
      <c r="U13" s="164"/>
      <c r="V13" s="164"/>
      <c r="W13" s="164"/>
      <c r="X13" s="164"/>
      <c r="Y13" s="164"/>
      <c r="Z13" s="164"/>
      <c r="AA13" s="164"/>
      <c r="AB13" s="164"/>
      <c r="AC13" s="164"/>
    </row>
    <row r="14" spans="5:7" ht="15" customHeight="1">
      <c r="E14" s="224" t="s">
        <v>201</v>
      </c>
      <c r="F14" s="211" t="s">
        <v>379</v>
      </c>
      <c r="G14" s="211"/>
    </row>
    <row r="15" spans="5:7" ht="15" customHeight="1">
      <c r="E15" s="224"/>
      <c r="F15" s="211" t="s">
        <v>380</v>
      </c>
      <c r="G15" s="211"/>
    </row>
    <row r="16" spans="1:29" ht="15" customHeight="1">
      <c r="A16" s="154"/>
      <c r="B16" s="164"/>
      <c r="C16" s="164"/>
      <c r="D16" s="165"/>
      <c r="E16" s="147" t="s">
        <v>378</v>
      </c>
      <c r="F16" s="139"/>
      <c r="G16" s="164"/>
      <c r="H16" s="165"/>
      <c r="I16" s="164"/>
      <c r="J16" s="164"/>
      <c r="K16" s="164"/>
      <c r="L16" s="164"/>
      <c r="M16" s="164"/>
      <c r="N16" s="164"/>
      <c r="O16" s="164"/>
      <c r="P16" s="164"/>
      <c r="Q16" s="164"/>
      <c r="R16" s="164"/>
      <c r="S16" s="164"/>
      <c r="T16" s="164"/>
      <c r="U16" s="164"/>
      <c r="V16" s="164"/>
      <c r="W16" s="164"/>
      <c r="X16" s="164"/>
      <c r="Y16" s="164"/>
      <c r="Z16" s="164"/>
      <c r="AA16" s="164"/>
      <c r="AB16" s="164"/>
      <c r="AC16" s="164"/>
    </row>
    <row r="17" spans="1:29" ht="15" customHeight="1">
      <c r="A17" s="154"/>
      <c r="B17" s="164"/>
      <c r="C17" s="164"/>
      <c r="D17" s="165"/>
      <c r="E17" s="164"/>
      <c r="F17" s="164" t="s">
        <v>248</v>
      </c>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row>
    <row r="18" spans="1:29" ht="15" customHeight="1">
      <c r="A18" s="154"/>
      <c r="B18" s="164"/>
      <c r="C18" s="164"/>
      <c r="D18" s="165"/>
      <c r="E18" s="164"/>
      <c r="F18" s="164"/>
      <c r="G18" s="164" t="s">
        <v>174</v>
      </c>
      <c r="H18" s="164"/>
      <c r="I18" s="164"/>
      <c r="J18" s="164"/>
      <c r="K18" s="164"/>
      <c r="L18" s="165"/>
      <c r="M18" s="164"/>
      <c r="N18" s="164" t="s">
        <v>175</v>
      </c>
      <c r="O18" s="165"/>
      <c r="P18" s="164"/>
      <c r="Q18" s="164"/>
      <c r="R18" s="164"/>
      <c r="S18" s="164"/>
      <c r="T18" s="164"/>
      <c r="U18" s="164"/>
      <c r="V18" s="164"/>
      <c r="W18" s="164"/>
      <c r="X18" s="164"/>
      <c r="Y18" s="164"/>
      <c r="Z18" s="164"/>
      <c r="AA18" s="164"/>
      <c r="AB18" s="164"/>
      <c r="AC18" s="164"/>
    </row>
    <row r="19" ht="15" customHeight="1">
      <c r="F19" s="147" t="s">
        <v>247</v>
      </c>
    </row>
    <row r="20" spans="7:19" ht="15" customHeight="1">
      <c r="G20" s="147" t="s">
        <v>178</v>
      </c>
      <c r="S20" s="147" t="s">
        <v>177</v>
      </c>
    </row>
    <row r="21" ht="15" customHeight="1"/>
    <row r="22" spans="1:37" s="165" customFormat="1" ht="15" customHeight="1">
      <c r="A22" s="163" t="s">
        <v>179</v>
      </c>
      <c r="B22" s="164" t="s">
        <v>180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6"/>
      <c r="AE22" s="166"/>
      <c r="AF22" s="166"/>
      <c r="AG22" s="166"/>
      <c r="AH22" s="166"/>
      <c r="AI22" s="166"/>
      <c r="AJ22" s="166"/>
      <c r="AK22" s="166"/>
    </row>
    <row r="23" spans="1:37" s="165" customFormat="1" ht="15" customHeight="1">
      <c r="A23" s="163"/>
      <c r="B23" s="164" t="s">
        <v>181</v>
      </c>
      <c r="C23" s="164"/>
      <c r="D23" s="164"/>
      <c r="E23" s="164" t="s">
        <v>182</v>
      </c>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6"/>
      <c r="AE23" s="166"/>
      <c r="AF23" s="166"/>
      <c r="AG23" s="166"/>
      <c r="AH23" s="166"/>
      <c r="AI23" s="166"/>
      <c r="AJ23" s="166"/>
      <c r="AK23" s="166"/>
    </row>
    <row r="24" spans="2:8" ht="15" customHeight="1">
      <c r="B24" s="153" t="s">
        <v>121</v>
      </c>
      <c r="E24" s="147" t="s">
        <v>122</v>
      </c>
      <c r="H24" s="147" t="s">
        <v>120</v>
      </c>
    </row>
    <row r="25" spans="1:8" ht="15" customHeight="1">
      <c r="A25" s="156"/>
      <c r="C25" s="150"/>
      <c r="E25" s="147" t="s">
        <v>123</v>
      </c>
      <c r="H25" s="147" t="s">
        <v>120</v>
      </c>
    </row>
    <row r="26" ht="15" customHeight="1"/>
    <row r="27" spans="1:27" ht="15" customHeight="1">
      <c r="A27" s="163" t="s">
        <v>159</v>
      </c>
      <c r="B27" s="147" t="s">
        <v>207</v>
      </c>
      <c r="T27" s="144"/>
      <c r="U27" s="144"/>
      <c r="V27" s="144"/>
      <c r="W27" s="144"/>
      <c r="Z27" s="144"/>
      <c r="AA27" s="144"/>
    </row>
    <row r="28" spans="1:29" ht="15" customHeight="1">
      <c r="A28" s="163"/>
      <c r="B28" s="228" t="s">
        <v>82</v>
      </c>
      <c r="C28" s="229"/>
      <c r="D28" s="230"/>
      <c r="E28" s="234" t="s">
        <v>382</v>
      </c>
      <c r="F28" s="235"/>
      <c r="G28" s="235"/>
      <c r="H28" s="235"/>
      <c r="I28" s="212" t="s">
        <v>130</v>
      </c>
      <c r="J28" s="213"/>
      <c r="K28" s="213"/>
      <c r="L28" s="213" t="s">
        <v>183</v>
      </c>
      <c r="M28" s="213"/>
      <c r="N28" s="213"/>
      <c r="O28" s="213" t="s">
        <v>184</v>
      </c>
      <c r="P28" s="213"/>
      <c r="Q28" s="213"/>
      <c r="R28" s="214" t="s">
        <v>185</v>
      </c>
      <c r="S28" s="213"/>
      <c r="T28" s="211"/>
      <c r="U28" s="215" t="s">
        <v>186</v>
      </c>
      <c r="V28" s="211"/>
      <c r="W28" s="214" t="s">
        <v>249</v>
      </c>
      <c r="X28" s="213"/>
      <c r="Y28" s="213"/>
      <c r="Z28" s="215" t="s">
        <v>187</v>
      </c>
      <c r="AA28" s="211"/>
      <c r="AB28" s="213"/>
      <c r="AC28" s="216"/>
    </row>
    <row r="29" spans="1:29" ht="15" customHeight="1">
      <c r="A29" s="163"/>
      <c r="B29" s="231"/>
      <c r="C29" s="232"/>
      <c r="D29" s="233"/>
      <c r="E29" s="236"/>
      <c r="F29" s="237"/>
      <c r="G29" s="237"/>
      <c r="H29" s="237"/>
      <c r="I29" s="238" t="s">
        <v>385</v>
      </c>
      <c r="J29" s="239"/>
      <c r="K29" s="217"/>
      <c r="L29" s="218" t="s">
        <v>188</v>
      </c>
      <c r="M29" s="217"/>
      <c r="N29" s="217" t="s">
        <v>189</v>
      </c>
      <c r="O29" s="217"/>
      <c r="P29" s="217"/>
      <c r="Q29" s="219" t="s">
        <v>190</v>
      </c>
      <c r="R29" s="217"/>
      <c r="S29" s="217" t="s">
        <v>392</v>
      </c>
      <c r="T29" s="217"/>
      <c r="U29" s="217"/>
      <c r="V29" s="220"/>
      <c r="W29" s="217"/>
      <c r="X29" s="217"/>
      <c r="Y29" s="217"/>
      <c r="Z29" s="217"/>
      <c r="AA29" s="217"/>
      <c r="AB29" s="217"/>
      <c r="AC29" s="221"/>
    </row>
    <row r="30" spans="2:29" ht="15" customHeight="1">
      <c r="B30" s="228" t="s">
        <v>82</v>
      </c>
      <c r="C30" s="229"/>
      <c r="D30" s="230"/>
      <c r="E30" s="234" t="s">
        <v>383</v>
      </c>
      <c r="F30" s="235"/>
      <c r="G30" s="235"/>
      <c r="H30" s="235"/>
      <c r="I30" s="212" t="s">
        <v>130</v>
      </c>
      <c r="J30" s="213"/>
      <c r="K30" s="213"/>
      <c r="L30" s="213" t="s">
        <v>183</v>
      </c>
      <c r="M30" s="213"/>
      <c r="N30" s="213"/>
      <c r="O30" s="213" t="s">
        <v>184</v>
      </c>
      <c r="P30" s="213"/>
      <c r="Q30" s="213"/>
      <c r="R30" s="214" t="s">
        <v>185</v>
      </c>
      <c r="S30" s="213"/>
      <c r="T30" s="211"/>
      <c r="U30" s="215" t="s">
        <v>186</v>
      </c>
      <c r="V30" s="211"/>
      <c r="W30" s="214" t="s">
        <v>249</v>
      </c>
      <c r="X30" s="213"/>
      <c r="Y30" s="213"/>
      <c r="Z30" s="215" t="s">
        <v>187</v>
      </c>
      <c r="AA30" s="211"/>
      <c r="AB30" s="213"/>
      <c r="AC30" s="216"/>
    </row>
    <row r="31" spans="2:29" ht="15" customHeight="1">
      <c r="B31" s="231"/>
      <c r="C31" s="232"/>
      <c r="D31" s="233"/>
      <c r="E31" s="236"/>
      <c r="F31" s="237"/>
      <c r="G31" s="237"/>
      <c r="H31" s="237"/>
      <c r="I31" s="238" t="s">
        <v>386</v>
      </c>
      <c r="J31" s="239"/>
      <c r="K31" s="217"/>
      <c r="L31" s="218" t="s">
        <v>188</v>
      </c>
      <c r="M31" s="217"/>
      <c r="N31" s="217" t="s">
        <v>189</v>
      </c>
      <c r="O31" s="217"/>
      <c r="P31" s="217"/>
      <c r="Q31" s="219" t="s">
        <v>190</v>
      </c>
      <c r="R31" s="217"/>
      <c r="S31" s="217" t="s">
        <v>393</v>
      </c>
      <c r="T31" s="217"/>
      <c r="U31" s="217"/>
      <c r="V31" s="220"/>
      <c r="W31" s="217"/>
      <c r="X31" s="217"/>
      <c r="Y31" s="222"/>
      <c r="Z31" s="223"/>
      <c r="AA31" s="217"/>
      <c r="AB31" s="217"/>
      <c r="AC31" s="221"/>
    </row>
    <row r="32" spans="2:29" ht="15" customHeight="1">
      <c r="B32" s="228" t="s">
        <v>83</v>
      </c>
      <c r="C32" s="229"/>
      <c r="D32" s="230"/>
      <c r="E32" s="278" t="s">
        <v>384</v>
      </c>
      <c r="F32" s="279"/>
      <c r="G32" s="279"/>
      <c r="H32" s="284"/>
      <c r="I32" s="140" t="s">
        <v>170</v>
      </c>
      <c r="J32" s="141"/>
      <c r="K32" s="141"/>
      <c r="L32" s="141" t="s">
        <v>193</v>
      </c>
      <c r="M32" s="141"/>
      <c r="N32" s="141"/>
      <c r="O32" s="141" t="s">
        <v>194</v>
      </c>
      <c r="P32" s="141"/>
      <c r="Q32" s="141"/>
      <c r="R32" s="171" t="s">
        <v>195</v>
      </c>
      <c r="S32" s="170"/>
      <c r="T32" s="165"/>
      <c r="U32" s="171" t="s">
        <v>250</v>
      </c>
      <c r="W32" s="199" t="s">
        <v>251</v>
      </c>
      <c r="X32" s="174"/>
      <c r="Y32" s="174"/>
      <c r="Z32" s="174" t="s">
        <v>187</v>
      </c>
      <c r="AB32" s="174"/>
      <c r="AC32" s="142"/>
    </row>
    <row r="33" spans="2:29" ht="15" customHeight="1">
      <c r="B33" s="290"/>
      <c r="C33" s="291"/>
      <c r="D33" s="292"/>
      <c r="E33" s="285"/>
      <c r="F33" s="286"/>
      <c r="G33" s="286"/>
      <c r="H33" s="287"/>
      <c r="I33" s="146"/>
      <c r="L33" s="173" t="s">
        <v>196</v>
      </c>
      <c r="M33" s="165"/>
      <c r="N33" s="165" t="s">
        <v>197</v>
      </c>
      <c r="Q33" s="147" t="s">
        <v>198</v>
      </c>
      <c r="W33" s="174"/>
      <c r="X33" s="174"/>
      <c r="Y33" s="174"/>
      <c r="Z33" s="174"/>
      <c r="AA33" s="174"/>
      <c r="AB33" s="174"/>
      <c r="AC33" s="148"/>
    </row>
    <row r="34" spans="2:29" ht="15" customHeight="1">
      <c r="B34" s="290"/>
      <c r="C34" s="291"/>
      <c r="D34" s="292"/>
      <c r="E34" s="285"/>
      <c r="F34" s="286"/>
      <c r="G34" s="286"/>
      <c r="H34" s="287"/>
      <c r="I34" s="146" t="s">
        <v>141</v>
      </c>
      <c r="L34" s="147" t="s">
        <v>192</v>
      </c>
      <c r="O34" s="147" t="s">
        <v>184</v>
      </c>
      <c r="R34" s="153" t="s">
        <v>199</v>
      </c>
      <c r="U34" s="147" t="s">
        <v>250</v>
      </c>
      <c r="W34" s="199" t="s">
        <v>251</v>
      </c>
      <c r="X34" s="174"/>
      <c r="Y34" s="174"/>
      <c r="Z34" s="174" t="s">
        <v>187</v>
      </c>
      <c r="AB34" s="174"/>
      <c r="AC34" s="148"/>
    </row>
    <row r="35" spans="2:29" ht="15" customHeight="1">
      <c r="B35" s="290"/>
      <c r="C35" s="291"/>
      <c r="D35" s="292"/>
      <c r="E35" s="285"/>
      <c r="F35" s="286"/>
      <c r="G35" s="286"/>
      <c r="H35" s="287"/>
      <c r="I35" s="146"/>
      <c r="L35" s="173" t="s">
        <v>196</v>
      </c>
      <c r="M35" s="165"/>
      <c r="N35" s="165" t="s">
        <v>200</v>
      </c>
      <c r="S35" s="211" t="s">
        <v>387</v>
      </c>
      <c r="AC35" s="148"/>
    </row>
    <row r="36" spans="2:29" ht="15" customHeight="1">
      <c r="B36" s="231"/>
      <c r="C36" s="232"/>
      <c r="D36" s="233"/>
      <c r="E36" s="280"/>
      <c r="F36" s="281"/>
      <c r="G36" s="281"/>
      <c r="H36" s="288"/>
      <c r="I36" s="143"/>
      <c r="J36" s="144"/>
      <c r="K36" s="144"/>
      <c r="L36" s="144"/>
      <c r="M36" s="177" t="s">
        <v>201</v>
      </c>
      <c r="N36" s="144" t="s">
        <v>357</v>
      </c>
      <c r="O36" s="144"/>
      <c r="P36" s="144"/>
      <c r="Q36" s="144"/>
      <c r="R36" s="144"/>
      <c r="S36" s="144"/>
      <c r="T36" s="144"/>
      <c r="U36" s="144"/>
      <c r="V36" s="144"/>
      <c r="W36" s="144"/>
      <c r="X36" s="144"/>
      <c r="Y36" s="144"/>
      <c r="Z36" s="144"/>
      <c r="AA36" s="144"/>
      <c r="AB36" s="144"/>
      <c r="AC36" s="145"/>
    </row>
    <row r="37" spans="2:29" ht="15" customHeight="1">
      <c r="B37" s="228" t="s">
        <v>84</v>
      </c>
      <c r="C37" s="229"/>
      <c r="D37" s="230"/>
      <c r="E37" s="278" t="s">
        <v>388</v>
      </c>
      <c r="F37" s="279"/>
      <c r="G37" s="279"/>
      <c r="H37" s="279"/>
      <c r="I37" s="140" t="s">
        <v>142</v>
      </c>
      <c r="J37" s="141"/>
      <c r="K37" s="141"/>
      <c r="L37" s="141" t="s">
        <v>183</v>
      </c>
      <c r="M37" s="141"/>
      <c r="N37" s="141"/>
      <c r="O37" s="141" t="s">
        <v>184</v>
      </c>
      <c r="P37" s="141"/>
      <c r="Q37" s="141"/>
      <c r="R37" s="198" t="s">
        <v>185</v>
      </c>
      <c r="S37" s="141"/>
      <c r="U37" s="174" t="s">
        <v>186</v>
      </c>
      <c r="W37" s="198" t="s">
        <v>249</v>
      </c>
      <c r="X37" s="141"/>
      <c r="Y37" s="141"/>
      <c r="Z37" s="174" t="s">
        <v>187</v>
      </c>
      <c r="AB37" s="141"/>
      <c r="AC37" s="142"/>
    </row>
    <row r="38" spans="2:29" ht="15" customHeight="1">
      <c r="B38" s="231"/>
      <c r="C38" s="232"/>
      <c r="D38" s="233"/>
      <c r="E38" s="280"/>
      <c r="F38" s="281"/>
      <c r="G38" s="281"/>
      <c r="H38" s="281"/>
      <c r="I38" s="167"/>
      <c r="J38" s="168"/>
      <c r="K38" s="168"/>
      <c r="L38" s="169" t="s">
        <v>188</v>
      </c>
      <c r="M38" s="168"/>
      <c r="N38" s="168" t="s">
        <v>191</v>
      </c>
      <c r="O38" s="168"/>
      <c r="P38" s="144"/>
      <c r="Q38" s="144" t="s">
        <v>252</v>
      </c>
      <c r="R38" s="144"/>
      <c r="S38" s="144"/>
      <c r="T38" s="144"/>
      <c r="U38" s="144"/>
      <c r="V38" s="144"/>
      <c r="W38" s="144"/>
      <c r="X38" s="144"/>
      <c r="Y38" s="144"/>
      <c r="Z38" s="144"/>
      <c r="AA38" s="144"/>
      <c r="AB38" s="144"/>
      <c r="AC38" s="145"/>
    </row>
    <row r="39" spans="2:29" ht="15" customHeight="1">
      <c r="B39" s="228" t="s">
        <v>85</v>
      </c>
      <c r="C39" s="229"/>
      <c r="D39" s="230"/>
      <c r="E39" s="278" t="s">
        <v>389</v>
      </c>
      <c r="F39" s="279"/>
      <c r="G39" s="279"/>
      <c r="H39" s="284"/>
      <c r="I39" s="140" t="s">
        <v>137</v>
      </c>
      <c r="J39" s="140"/>
      <c r="K39" s="141"/>
      <c r="L39" s="172" t="s">
        <v>202</v>
      </c>
      <c r="M39" s="172"/>
      <c r="N39" s="172"/>
      <c r="O39" s="172" t="s">
        <v>203</v>
      </c>
      <c r="P39" s="172"/>
      <c r="Q39" s="172"/>
      <c r="R39" s="171" t="s">
        <v>195</v>
      </c>
      <c r="S39" s="170"/>
      <c r="T39" s="165"/>
      <c r="U39" s="171" t="s">
        <v>250</v>
      </c>
      <c r="W39" s="199" t="s">
        <v>251</v>
      </c>
      <c r="X39" s="174"/>
      <c r="Y39" s="174"/>
      <c r="Z39" s="174" t="s">
        <v>187</v>
      </c>
      <c r="AB39" s="174"/>
      <c r="AC39" s="142"/>
    </row>
    <row r="40" spans="2:29" ht="15" customHeight="1">
      <c r="B40" s="290"/>
      <c r="C40" s="291"/>
      <c r="D40" s="292"/>
      <c r="E40" s="285"/>
      <c r="F40" s="289"/>
      <c r="G40" s="289"/>
      <c r="H40" s="287"/>
      <c r="I40" s="174"/>
      <c r="J40" s="174"/>
      <c r="K40" s="174"/>
      <c r="L40" s="175" t="s">
        <v>205</v>
      </c>
      <c r="M40" s="174"/>
      <c r="N40" s="174" t="s">
        <v>191</v>
      </c>
      <c r="O40" s="174"/>
      <c r="P40" s="174"/>
      <c r="Q40" s="174" t="s">
        <v>254</v>
      </c>
      <c r="R40" s="174"/>
      <c r="S40" s="174"/>
      <c r="T40" s="174"/>
      <c r="U40" s="174"/>
      <c r="V40" s="174"/>
      <c r="W40" s="174"/>
      <c r="X40" s="174"/>
      <c r="Y40" s="174"/>
      <c r="Z40" s="174"/>
      <c r="AA40" s="174"/>
      <c r="AB40" s="174"/>
      <c r="AC40" s="148"/>
    </row>
    <row r="41" spans="2:29" ht="15" customHeight="1">
      <c r="B41" s="290"/>
      <c r="C41" s="291"/>
      <c r="D41" s="292"/>
      <c r="E41" s="285"/>
      <c r="F41" s="289"/>
      <c r="G41" s="289"/>
      <c r="H41" s="287"/>
      <c r="I41" s="174"/>
      <c r="J41" s="174"/>
      <c r="K41" s="174"/>
      <c r="L41" s="174"/>
      <c r="M41" s="176" t="s">
        <v>201</v>
      </c>
      <c r="N41" s="174" t="s">
        <v>204</v>
      </c>
      <c r="O41" s="174"/>
      <c r="P41" s="174"/>
      <c r="Q41" s="174"/>
      <c r="R41" s="174"/>
      <c r="S41" s="174"/>
      <c r="T41" s="174"/>
      <c r="U41" s="174"/>
      <c r="V41" s="174"/>
      <c r="W41" s="174"/>
      <c r="X41" s="174"/>
      <c r="Y41" s="174"/>
      <c r="Z41" s="174"/>
      <c r="AA41" s="174"/>
      <c r="AB41" s="174"/>
      <c r="AC41" s="148"/>
    </row>
    <row r="42" spans="2:29" ht="15" customHeight="1">
      <c r="B42" s="231"/>
      <c r="C42" s="232"/>
      <c r="D42" s="233"/>
      <c r="E42" s="280"/>
      <c r="F42" s="281"/>
      <c r="G42" s="281"/>
      <c r="H42" s="288"/>
      <c r="I42" s="144"/>
      <c r="J42" s="144"/>
      <c r="K42" s="144"/>
      <c r="L42" s="144"/>
      <c r="M42" s="177" t="s">
        <v>201</v>
      </c>
      <c r="N42" s="144" t="s">
        <v>358</v>
      </c>
      <c r="O42" s="144"/>
      <c r="P42" s="144"/>
      <c r="Q42" s="144"/>
      <c r="R42" s="144"/>
      <c r="S42" s="144"/>
      <c r="T42" s="144"/>
      <c r="U42" s="144"/>
      <c r="V42" s="144"/>
      <c r="W42" s="144"/>
      <c r="X42" s="144"/>
      <c r="Y42" s="144"/>
      <c r="Z42" s="144"/>
      <c r="AA42" s="144"/>
      <c r="AB42" s="144"/>
      <c r="AC42" s="145"/>
    </row>
    <row r="43" spans="4:5" ht="15" customHeight="1">
      <c r="D43" s="210" t="s">
        <v>206</v>
      </c>
      <c r="E43" s="180" t="s">
        <v>390</v>
      </c>
    </row>
    <row r="44" spans="4:5" ht="15" customHeight="1">
      <c r="D44" s="210" t="s">
        <v>206</v>
      </c>
      <c r="E44" s="211" t="s">
        <v>391</v>
      </c>
    </row>
    <row r="45" spans="4:5" ht="15" customHeight="1">
      <c r="D45" s="210"/>
      <c r="E45" s="211" t="s">
        <v>253</v>
      </c>
    </row>
    <row r="46" ht="15" customHeight="1"/>
    <row r="47" spans="1:2" ht="15" customHeight="1">
      <c r="A47" s="163" t="s">
        <v>158</v>
      </c>
      <c r="B47" s="147" t="s">
        <v>208</v>
      </c>
    </row>
    <row r="48" spans="2:3" ht="15" customHeight="1">
      <c r="B48" s="163" t="s">
        <v>126</v>
      </c>
      <c r="C48" s="164" t="s">
        <v>359</v>
      </c>
    </row>
    <row r="49" spans="1:3" ht="15" customHeight="1">
      <c r="A49" s="156"/>
      <c r="B49" s="163"/>
      <c r="C49" s="164" t="s">
        <v>360</v>
      </c>
    </row>
    <row r="50" spans="1:3" ht="15" customHeight="1">
      <c r="A50" s="156"/>
      <c r="B50" s="156" t="s">
        <v>107</v>
      </c>
      <c r="C50" s="147" t="s">
        <v>394</v>
      </c>
    </row>
    <row r="51" spans="1:3" ht="15" customHeight="1">
      <c r="A51" s="156"/>
      <c r="B51" s="156"/>
      <c r="C51" s="147" t="s">
        <v>256</v>
      </c>
    </row>
    <row r="52" spans="1:3" ht="15" customHeight="1">
      <c r="A52" s="156"/>
      <c r="B52" s="156" t="s">
        <v>131</v>
      </c>
      <c r="C52" s="147" t="s">
        <v>257</v>
      </c>
    </row>
    <row r="53" spans="1:3" ht="15" customHeight="1">
      <c r="A53" s="156"/>
      <c r="B53" s="156" t="s">
        <v>133</v>
      </c>
      <c r="C53" s="147" t="s">
        <v>258</v>
      </c>
    </row>
    <row r="54" spans="1:3" ht="15" customHeight="1">
      <c r="A54" s="156"/>
      <c r="B54" s="156" t="s">
        <v>134</v>
      </c>
      <c r="C54" s="157" t="s">
        <v>259</v>
      </c>
    </row>
    <row r="55" spans="1:3" ht="15" customHeight="1">
      <c r="A55" s="156"/>
      <c r="B55" s="156"/>
      <c r="C55" s="147" t="s">
        <v>260</v>
      </c>
    </row>
    <row r="56" spans="1:3" ht="15" customHeight="1">
      <c r="A56" s="156"/>
      <c r="B56" s="156" t="s">
        <v>111</v>
      </c>
      <c r="C56" s="157" t="s">
        <v>261</v>
      </c>
    </row>
    <row r="57" spans="1:3" ht="15" customHeight="1">
      <c r="A57" s="156"/>
      <c r="B57" s="156" t="s">
        <v>112</v>
      </c>
      <c r="C57" s="157" t="s">
        <v>148</v>
      </c>
    </row>
    <row r="58" spans="1:3" ht="15" customHeight="1">
      <c r="A58" s="156"/>
      <c r="B58" s="156"/>
      <c r="C58" s="157" t="s">
        <v>395</v>
      </c>
    </row>
    <row r="59" spans="1:3" ht="15" customHeight="1">
      <c r="A59" s="156"/>
      <c r="B59" s="156"/>
      <c r="C59" s="157" t="s">
        <v>419</v>
      </c>
    </row>
    <row r="60" spans="1:3" ht="15" customHeight="1">
      <c r="A60" s="156"/>
      <c r="B60" s="156"/>
      <c r="C60" s="157" t="s">
        <v>265</v>
      </c>
    </row>
    <row r="61" spans="1:3" ht="15" customHeight="1">
      <c r="A61" s="156"/>
      <c r="B61" s="156"/>
      <c r="C61" s="157" t="s">
        <v>263</v>
      </c>
    </row>
    <row r="62" spans="1:3" ht="15" customHeight="1">
      <c r="A62" s="156"/>
      <c r="B62" s="156"/>
      <c r="C62" s="157" t="s">
        <v>264</v>
      </c>
    </row>
    <row r="63" spans="1:3" ht="15" customHeight="1">
      <c r="A63" s="156"/>
      <c r="B63" s="156" t="s">
        <v>113</v>
      </c>
      <c r="C63" s="157" t="s">
        <v>262</v>
      </c>
    </row>
    <row r="64" spans="1:2" ht="15" customHeight="1">
      <c r="A64" s="156"/>
      <c r="B64" s="156"/>
    </row>
    <row r="65" spans="1:3" ht="15" customHeight="1">
      <c r="A65" s="163" t="s">
        <v>209</v>
      </c>
      <c r="B65" s="151" t="s">
        <v>210</v>
      </c>
      <c r="C65" s="164"/>
    </row>
    <row r="66" ht="15" customHeight="1">
      <c r="B66" s="147" t="s">
        <v>130</v>
      </c>
    </row>
    <row r="67" spans="3:4" ht="15" customHeight="1">
      <c r="C67" s="157" t="s">
        <v>105</v>
      </c>
      <c r="D67" s="147" t="s">
        <v>266</v>
      </c>
    </row>
    <row r="68" spans="1:5" ht="15" customHeight="1">
      <c r="A68" s="156"/>
      <c r="C68" s="157"/>
      <c r="D68" s="210" t="s">
        <v>201</v>
      </c>
      <c r="E68" s="211" t="s">
        <v>420</v>
      </c>
    </row>
    <row r="69" spans="3:4" ht="15" customHeight="1">
      <c r="C69" s="157" t="s">
        <v>107</v>
      </c>
      <c r="D69" s="147" t="s">
        <v>267</v>
      </c>
    </row>
    <row r="70" spans="3:4" ht="15" customHeight="1">
      <c r="C70" s="157" t="s">
        <v>132</v>
      </c>
      <c r="D70" s="147" t="s">
        <v>268</v>
      </c>
    </row>
    <row r="71" spans="3:4" ht="15" customHeight="1">
      <c r="C71" s="157" t="s">
        <v>133</v>
      </c>
      <c r="D71" s="147" t="s">
        <v>139</v>
      </c>
    </row>
    <row r="72" spans="3:4" ht="15" customHeight="1">
      <c r="C72" s="157" t="s">
        <v>134</v>
      </c>
      <c r="D72" s="147" t="s">
        <v>269</v>
      </c>
    </row>
    <row r="73" spans="3:4" ht="15" customHeight="1">
      <c r="C73" s="157" t="s">
        <v>135</v>
      </c>
      <c r="D73" s="147" t="s">
        <v>155</v>
      </c>
    </row>
    <row r="74" spans="1:2" ht="15" customHeight="1">
      <c r="A74" s="157"/>
      <c r="B74" s="157" t="s">
        <v>140</v>
      </c>
    </row>
    <row r="75" spans="1:29" ht="15" customHeight="1" thickBot="1">
      <c r="A75" s="163" t="s">
        <v>211</v>
      </c>
      <c r="B75" s="164" t="s">
        <v>396</v>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row>
    <row r="76" spans="1:29" ht="15" customHeight="1" thickBot="1">
      <c r="A76" s="163"/>
      <c r="B76" s="164"/>
      <c r="C76" s="276" t="s">
        <v>114</v>
      </c>
      <c r="D76" s="277"/>
      <c r="E76" s="273" t="s">
        <v>115</v>
      </c>
      <c r="F76" s="277"/>
      <c r="G76" s="273" t="s">
        <v>86</v>
      </c>
      <c r="H76" s="274"/>
      <c r="I76" s="178" t="s">
        <v>96</v>
      </c>
      <c r="J76" s="274" t="s">
        <v>116</v>
      </c>
      <c r="K76" s="274"/>
      <c r="L76" s="178" t="s">
        <v>97</v>
      </c>
      <c r="M76" s="274" t="s">
        <v>117</v>
      </c>
      <c r="N76" s="275"/>
      <c r="O76" s="276" t="s">
        <v>114</v>
      </c>
      <c r="P76" s="277"/>
      <c r="Q76" s="273" t="s">
        <v>115</v>
      </c>
      <c r="R76" s="277"/>
      <c r="S76" s="273" t="s">
        <v>86</v>
      </c>
      <c r="T76" s="274"/>
      <c r="U76" s="178" t="s">
        <v>96</v>
      </c>
      <c r="V76" s="274" t="s">
        <v>116</v>
      </c>
      <c r="W76" s="274"/>
      <c r="X76" s="178" t="s">
        <v>97</v>
      </c>
      <c r="Y76" s="274" t="s">
        <v>117</v>
      </c>
      <c r="Z76" s="275"/>
      <c r="AA76" s="164"/>
      <c r="AB76" s="164"/>
      <c r="AC76" s="164"/>
    </row>
    <row r="77" spans="1:29" ht="15" customHeight="1">
      <c r="A77" s="179"/>
      <c r="B77" s="180"/>
      <c r="C77" s="240" t="s">
        <v>272</v>
      </c>
      <c r="D77" s="246"/>
      <c r="E77" s="263" t="s">
        <v>87</v>
      </c>
      <c r="F77" s="264"/>
      <c r="G77" s="265">
        <v>36</v>
      </c>
      <c r="H77" s="266"/>
      <c r="I77" s="205" t="s">
        <v>96</v>
      </c>
      <c r="J77" s="267">
        <v>15</v>
      </c>
      <c r="K77" s="267"/>
      <c r="L77" s="158" t="s">
        <v>97</v>
      </c>
      <c r="M77" s="267">
        <f aca="true" t="shared" si="0" ref="M77:M82">G77+J77</f>
        <v>51</v>
      </c>
      <c r="N77" s="272"/>
      <c r="O77" s="240" t="s">
        <v>270</v>
      </c>
      <c r="P77" s="241"/>
      <c r="Q77" s="263" t="s">
        <v>87</v>
      </c>
      <c r="R77" s="264"/>
      <c r="S77" s="265">
        <v>18</v>
      </c>
      <c r="T77" s="266"/>
      <c r="U77" s="181" t="s">
        <v>96</v>
      </c>
      <c r="V77" s="267">
        <v>7</v>
      </c>
      <c r="W77" s="267"/>
      <c r="X77" s="158" t="s">
        <v>97</v>
      </c>
      <c r="Y77" s="267">
        <f aca="true" t="shared" si="1" ref="Y77:Y82">S77+V77</f>
        <v>25</v>
      </c>
      <c r="Z77" s="272"/>
      <c r="AA77" s="180"/>
      <c r="AB77" s="180"/>
      <c r="AC77" s="180"/>
    </row>
    <row r="78" spans="1:29" ht="15" customHeight="1">
      <c r="A78" s="179"/>
      <c r="B78" s="180"/>
      <c r="C78" s="247"/>
      <c r="D78" s="248"/>
      <c r="E78" s="270" t="s">
        <v>88</v>
      </c>
      <c r="F78" s="271"/>
      <c r="G78" s="261">
        <v>4</v>
      </c>
      <c r="H78" s="262"/>
      <c r="I78" s="206" t="s">
        <v>96</v>
      </c>
      <c r="J78" s="254">
        <v>1</v>
      </c>
      <c r="K78" s="254"/>
      <c r="L78" s="183" t="s">
        <v>97</v>
      </c>
      <c r="M78" s="254">
        <f t="shared" si="0"/>
        <v>5</v>
      </c>
      <c r="N78" s="255"/>
      <c r="O78" s="242"/>
      <c r="P78" s="243"/>
      <c r="Q78" s="270" t="s">
        <v>88</v>
      </c>
      <c r="R78" s="271"/>
      <c r="S78" s="261">
        <v>2</v>
      </c>
      <c r="T78" s="262"/>
      <c r="U78" s="182" t="s">
        <v>96</v>
      </c>
      <c r="V78" s="254">
        <v>1</v>
      </c>
      <c r="W78" s="254"/>
      <c r="X78" s="183" t="s">
        <v>97</v>
      </c>
      <c r="Y78" s="254">
        <f t="shared" si="1"/>
        <v>3</v>
      </c>
      <c r="Z78" s="255"/>
      <c r="AA78" s="180"/>
      <c r="AB78" s="180"/>
      <c r="AC78" s="180"/>
    </row>
    <row r="79" spans="1:29" ht="15" customHeight="1" thickBot="1">
      <c r="A79" s="179"/>
      <c r="B79" s="180"/>
      <c r="C79" s="249"/>
      <c r="D79" s="250"/>
      <c r="E79" s="256" t="s">
        <v>89</v>
      </c>
      <c r="F79" s="257"/>
      <c r="G79" s="258">
        <v>8</v>
      </c>
      <c r="H79" s="259"/>
      <c r="I79" s="207" t="s">
        <v>96</v>
      </c>
      <c r="J79" s="251">
        <v>0</v>
      </c>
      <c r="K79" s="251"/>
      <c r="L79" s="185" t="s">
        <v>97</v>
      </c>
      <c r="M79" s="252">
        <f t="shared" si="0"/>
        <v>8</v>
      </c>
      <c r="N79" s="253"/>
      <c r="O79" s="244"/>
      <c r="P79" s="245"/>
      <c r="Q79" s="256" t="s">
        <v>89</v>
      </c>
      <c r="R79" s="257"/>
      <c r="S79" s="258">
        <v>4</v>
      </c>
      <c r="T79" s="259"/>
      <c r="U79" s="184" t="s">
        <v>96</v>
      </c>
      <c r="V79" s="251">
        <v>0</v>
      </c>
      <c r="W79" s="251"/>
      <c r="X79" s="185" t="s">
        <v>97</v>
      </c>
      <c r="Y79" s="251">
        <f t="shared" si="1"/>
        <v>4</v>
      </c>
      <c r="Z79" s="260"/>
      <c r="AA79" s="180"/>
      <c r="AB79" s="180"/>
      <c r="AC79" s="180"/>
    </row>
    <row r="80" spans="1:29" ht="15" customHeight="1">
      <c r="A80" s="179"/>
      <c r="B80" s="180"/>
      <c r="C80" s="240" t="s">
        <v>273</v>
      </c>
      <c r="D80" s="246"/>
      <c r="E80" s="263" t="s">
        <v>87</v>
      </c>
      <c r="F80" s="264"/>
      <c r="G80" s="265">
        <v>36</v>
      </c>
      <c r="H80" s="266"/>
      <c r="I80" s="205" t="s">
        <v>96</v>
      </c>
      <c r="J80" s="267">
        <v>14</v>
      </c>
      <c r="K80" s="267"/>
      <c r="L80" s="158" t="s">
        <v>97</v>
      </c>
      <c r="M80" s="267">
        <f t="shared" si="0"/>
        <v>50</v>
      </c>
      <c r="N80" s="272"/>
      <c r="O80" s="240" t="s">
        <v>271</v>
      </c>
      <c r="P80" s="241"/>
      <c r="Q80" s="263" t="s">
        <v>87</v>
      </c>
      <c r="R80" s="264"/>
      <c r="S80" s="265">
        <v>18</v>
      </c>
      <c r="T80" s="266"/>
      <c r="U80" s="181" t="s">
        <v>96</v>
      </c>
      <c r="V80" s="267">
        <v>7</v>
      </c>
      <c r="W80" s="267"/>
      <c r="X80" s="158" t="s">
        <v>97</v>
      </c>
      <c r="Y80" s="268">
        <f t="shared" si="1"/>
        <v>25</v>
      </c>
      <c r="Z80" s="269"/>
      <c r="AA80" s="180"/>
      <c r="AB80" s="180"/>
      <c r="AC80" s="180"/>
    </row>
    <row r="81" spans="1:29" ht="15" customHeight="1">
      <c r="A81" s="179"/>
      <c r="B81" s="180"/>
      <c r="C81" s="247"/>
      <c r="D81" s="248"/>
      <c r="E81" s="270" t="s">
        <v>88</v>
      </c>
      <c r="F81" s="271"/>
      <c r="G81" s="261">
        <v>4</v>
      </c>
      <c r="H81" s="262"/>
      <c r="I81" s="206" t="s">
        <v>96</v>
      </c>
      <c r="J81" s="254">
        <v>0</v>
      </c>
      <c r="K81" s="254"/>
      <c r="L81" s="183" t="s">
        <v>97</v>
      </c>
      <c r="M81" s="254">
        <f t="shared" si="0"/>
        <v>4</v>
      </c>
      <c r="N81" s="255"/>
      <c r="O81" s="242"/>
      <c r="P81" s="243"/>
      <c r="Q81" s="270" t="s">
        <v>88</v>
      </c>
      <c r="R81" s="271"/>
      <c r="S81" s="261">
        <v>2</v>
      </c>
      <c r="T81" s="262"/>
      <c r="U81" s="182" t="s">
        <v>96</v>
      </c>
      <c r="V81" s="254">
        <v>0</v>
      </c>
      <c r="W81" s="254"/>
      <c r="X81" s="183" t="s">
        <v>97</v>
      </c>
      <c r="Y81" s="254">
        <f t="shared" si="1"/>
        <v>2</v>
      </c>
      <c r="Z81" s="255"/>
      <c r="AA81" s="180"/>
      <c r="AB81" s="180"/>
      <c r="AC81" s="180"/>
    </row>
    <row r="82" spans="1:29" ht="15" customHeight="1" thickBot="1">
      <c r="A82" s="179"/>
      <c r="B82" s="180"/>
      <c r="C82" s="249"/>
      <c r="D82" s="250"/>
      <c r="E82" s="256" t="s">
        <v>89</v>
      </c>
      <c r="F82" s="257"/>
      <c r="G82" s="258">
        <v>8</v>
      </c>
      <c r="H82" s="259"/>
      <c r="I82" s="207" t="s">
        <v>96</v>
      </c>
      <c r="J82" s="251">
        <v>2</v>
      </c>
      <c r="K82" s="251"/>
      <c r="L82" s="185" t="s">
        <v>97</v>
      </c>
      <c r="M82" s="251">
        <f t="shared" si="0"/>
        <v>10</v>
      </c>
      <c r="N82" s="260"/>
      <c r="O82" s="244"/>
      <c r="P82" s="245"/>
      <c r="Q82" s="256" t="s">
        <v>89</v>
      </c>
      <c r="R82" s="257"/>
      <c r="S82" s="258">
        <v>4</v>
      </c>
      <c r="T82" s="259"/>
      <c r="U82" s="184" t="s">
        <v>96</v>
      </c>
      <c r="V82" s="251">
        <v>1</v>
      </c>
      <c r="W82" s="251"/>
      <c r="X82" s="185" t="s">
        <v>97</v>
      </c>
      <c r="Y82" s="251">
        <f t="shared" si="1"/>
        <v>5</v>
      </c>
      <c r="Z82" s="260"/>
      <c r="AA82" s="180"/>
      <c r="AB82" s="180"/>
      <c r="AC82" s="180"/>
    </row>
    <row r="83" ht="15" customHeight="1"/>
    <row r="84" spans="1:5" ht="15" customHeight="1">
      <c r="A84" s="163" t="s">
        <v>397</v>
      </c>
      <c r="B84" s="147" t="s">
        <v>212</v>
      </c>
      <c r="E84" s="164" t="s">
        <v>398</v>
      </c>
    </row>
    <row r="85" ht="15" customHeight="1"/>
    <row r="86" spans="1:2" ht="15" customHeight="1">
      <c r="A86" s="163" t="s">
        <v>160</v>
      </c>
      <c r="B86" s="147" t="s">
        <v>213</v>
      </c>
    </row>
    <row r="87" ht="15" customHeight="1">
      <c r="B87" s="147" t="s">
        <v>130</v>
      </c>
    </row>
    <row r="88" spans="3:4" ht="15" customHeight="1">
      <c r="C88" s="157" t="s">
        <v>105</v>
      </c>
      <c r="D88" s="147" t="s">
        <v>274</v>
      </c>
    </row>
    <row r="89" spans="3:4" ht="15" customHeight="1">
      <c r="C89" s="157" t="s">
        <v>107</v>
      </c>
      <c r="D89" s="147" t="s">
        <v>417</v>
      </c>
    </row>
    <row r="90" ht="15" customHeight="1">
      <c r="D90" s="147" t="s">
        <v>418</v>
      </c>
    </row>
    <row r="91" spans="3:4" ht="15" customHeight="1">
      <c r="C91" s="157"/>
      <c r="D91" s="147" t="s">
        <v>275</v>
      </c>
    </row>
    <row r="92" spans="3:4" ht="15" customHeight="1">
      <c r="C92" s="157"/>
      <c r="D92" s="147" t="s">
        <v>276</v>
      </c>
    </row>
    <row r="93" spans="3:4" ht="15" customHeight="1">
      <c r="C93" s="157"/>
      <c r="D93" s="147" t="s">
        <v>277</v>
      </c>
    </row>
    <row r="94" spans="3:4" ht="15" customHeight="1">
      <c r="C94" s="157" t="s">
        <v>131</v>
      </c>
      <c r="D94" s="147" t="s">
        <v>278</v>
      </c>
    </row>
    <row r="95" spans="3:37" s="186" customFormat="1" ht="15" customHeight="1">
      <c r="C95" s="157" t="s">
        <v>133</v>
      </c>
      <c r="D95" s="164" t="s">
        <v>279</v>
      </c>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87"/>
      <c r="AE95" s="187"/>
      <c r="AF95" s="187"/>
      <c r="AG95" s="187"/>
      <c r="AH95" s="187"/>
      <c r="AI95" s="187"/>
      <c r="AJ95" s="187"/>
      <c r="AK95" s="187"/>
    </row>
    <row r="96" spans="3:4" ht="15" customHeight="1">
      <c r="C96" s="157" t="s">
        <v>134</v>
      </c>
      <c r="D96" s="147" t="s">
        <v>280</v>
      </c>
    </row>
    <row r="97" spans="3:4" ht="15" customHeight="1">
      <c r="C97" s="157" t="s">
        <v>135</v>
      </c>
      <c r="D97" s="147" t="s">
        <v>284</v>
      </c>
    </row>
    <row r="98" spans="3:4" ht="15" customHeight="1">
      <c r="C98" s="157"/>
      <c r="D98" s="147" t="s">
        <v>288</v>
      </c>
    </row>
    <row r="99" spans="3:4" ht="15" customHeight="1">
      <c r="C99" s="157" t="s">
        <v>136</v>
      </c>
      <c r="D99" s="147" t="s">
        <v>281</v>
      </c>
    </row>
    <row r="100" ht="15" customHeight="1">
      <c r="D100" s="147" t="s">
        <v>282</v>
      </c>
    </row>
    <row r="101" spans="3:4" ht="15" customHeight="1">
      <c r="C101" s="157" t="s">
        <v>244</v>
      </c>
      <c r="D101" s="147" t="s">
        <v>333</v>
      </c>
    </row>
    <row r="102" spans="3:4" ht="15" customHeight="1">
      <c r="C102" s="157" t="s">
        <v>245</v>
      </c>
      <c r="D102" s="147" t="s">
        <v>289</v>
      </c>
    </row>
    <row r="103" spans="3:4" ht="15" customHeight="1">
      <c r="C103" s="179" t="s">
        <v>399</v>
      </c>
      <c r="D103" s="211" t="s">
        <v>400</v>
      </c>
    </row>
    <row r="104" spans="2:3" ht="15" customHeight="1">
      <c r="B104" s="147" t="s">
        <v>137</v>
      </c>
      <c r="C104" s="157"/>
    </row>
    <row r="105" spans="3:4" ht="15" customHeight="1">
      <c r="C105" s="157" t="s">
        <v>105</v>
      </c>
      <c r="D105" s="147" t="s">
        <v>283</v>
      </c>
    </row>
    <row r="106" spans="3:4" ht="15" customHeight="1">
      <c r="C106" s="157" t="s">
        <v>107</v>
      </c>
      <c r="D106" s="147" t="s">
        <v>401</v>
      </c>
    </row>
    <row r="107" ht="15" customHeight="1">
      <c r="D107" s="147" t="s">
        <v>285</v>
      </c>
    </row>
    <row r="108" ht="15" customHeight="1">
      <c r="D108" s="147" t="s">
        <v>287</v>
      </c>
    </row>
    <row r="109" ht="15" customHeight="1">
      <c r="D109" s="147" t="s">
        <v>286</v>
      </c>
    </row>
    <row r="110" spans="3:4" ht="15" customHeight="1">
      <c r="C110" s="157" t="s">
        <v>131</v>
      </c>
      <c r="D110" s="147" t="s">
        <v>138</v>
      </c>
    </row>
    <row r="111" spans="3:4" ht="15" customHeight="1">
      <c r="C111" s="227" t="s">
        <v>133</v>
      </c>
      <c r="D111" s="211" t="s">
        <v>400</v>
      </c>
    </row>
    <row r="112" spans="3:4" ht="15" customHeight="1">
      <c r="C112" s="227" t="s">
        <v>134</v>
      </c>
      <c r="D112" s="211" t="s">
        <v>402</v>
      </c>
    </row>
    <row r="113" ht="15" customHeight="1">
      <c r="C113" s="157"/>
    </row>
    <row r="114" spans="1:37" s="165" customFormat="1" ht="15" customHeight="1">
      <c r="A114" s="163" t="s">
        <v>214</v>
      </c>
      <c r="B114" s="164" t="s">
        <v>215</v>
      </c>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47"/>
      <c r="AE114" s="166"/>
      <c r="AF114" s="166"/>
      <c r="AG114" s="166"/>
      <c r="AH114" s="166"/>
      <c r="AI114" s="166"/>
      <c r="AJ114" s="166"/>
      <c r="AK114" s="166"/>
    </row>
    <row r="115" spans="1:37" s="165" customFormat="1" ht="15" customHeight="1">
      <c r="A115" s="164"/>
      <c r="B115" s="163" t="s">
        <v>126</v>
      </c>
      <c r="C115" s="164" t="s">
        <v>312</v>
      </c>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47"/>
      <c r="AE115" s="166"/>
      <c r="AF115" s="166"/>
      <c r="AG115" s="166"/>
      <c r="AH115" s="166"/>
      <c r="AI115" s="166"/>
      <c r="AJ115" s="166"/>
      <c r="AK115" s="166"/>
    </row>
    <row r="116" spans="1:37" s="165" customFormat="1" ht="15" customHeight="1">
      <c r="A116" s="164"/>
      <c r="B116" s="163"/>
      <c r="C116" s="164" t="s">
        <v>313</v>
      </c>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47"/>
      <c r="AE116" s="166"/>
      <c r="AF116" s="166"/>
      <c r="AG116" s="166"/>
      <c r="AH116" s="166"/>
      <c r="AI116" s="166"/>
      <c r="AJ116" s="166"/>
      <c r="AK116" s="166"/>
    </row>
    <row r="117" spans="1:37" s="165" customFormat="1" ht="15" customHeight="1">
      <c r="A117" s="164"/>
      <c r="B117" s="163"/>
      <c r="C117" s="164" t="s">
        <v>314</v>
      </c>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47"/>
      <c r="AE117" s="166"/>
      <c r="AF117" s="166"/>
      <c r="AG117" s="166"/>
      <c r="AH117" s="166"/>
      <c r="AI117" s="166"/>
      <c r="AJ117" s="166"/>
      <c r="AK117" s="166"/>
    </row>
    <row r="118" spans="1:37" s="165" customFormat="1" ht="15" customHeight="1">
      <c r="A118" s="164"/>
      <c r="B118" s="163"/>
      <c r="C118" s="164" t="s">
        <v>315</v>
      </c>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47"/>
      <c r="AE118" s="166"/>
      <c r="AF118" s="166"/>
      <c r="AG118" s="166"/>
      <c r="AH118" s="166"/>
      <c r="AI118" s="166"/>
      <c r="AJ118" s="166"/>
      <c r="AK118" s="166"/>
    </row>
    <row r="119" spans="1:37" s="165" customFormat="1" ht="15" customHeight="1">
      <c r="A119" s="164"/>
      <c r="B119" s="163" t="s">
        <v>128</v>
      </c>
      <c r="C119" s="164" t="s">
        <v>316</v>
      </c>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47"/>
      <c r="AE119" s="166"/>
      <c r="AF119" s="166"/>
      <c r="AG119" s="166"/>
      <c r="AH119" s="166"/>
      <c r="AI119" s="166"/>
      <c r="AJ119" s="166"/>
      <c r="AK119" s="166"/>
    </row>
    <row r="120" spans="1:37" s="165" customFormat="1" ht="15" customHeight="1">
      <c r="A120" s="164"/>
      <c r="B120" s="163"/>
      <c r="C120" s="164" t="s">
        <v>317</v>
      </c>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47"/>
      <c r="AE120" s="166"/>
      <c r="AF120" s="166"/>
      <c r="AG120" s="166"/>
      <c r="AH120" s="166"/>
      <c r="AI120" s="166"/>
      <c r="AJ120" s="166"/>
      <c r="AK120" s="166"/>
    </row>
    <row r="121" spans="1:37" s="165" customFormat="1" ht="15" customHeight="1">
      <c r="A121" s="164"/>
      <c r="B121" s="163" t="s">
        <v>161</v>
      </c>
      <c r="C121" s="164" t="s">
        <v>319</v>
      </c>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47"/>
      <c r="AE121" s="166"/>
      <c r="AF121" s="166"/>
      <c r="AG121" s="166"/>
      <c r="AH121" s="166"/>
      <c r="AI121" s="166"/>
      <c r="AJ121" s="166"/>
      <c r="AK121" s="166"/>
    </row>
    <row r="122" spans="1:37" s="165" customFormat="1" ht="15" customHeight="1">
      <c r="A122" s="164"/>
      <c r="B122" s="163"/>
      <c r="C122" s="164" t="s">
        <v>318</v>
      </c>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47"/>
      <c r="AE122" s="166"/>
      <c r="AF122" s="166"/>
      <c r="AG122" s="166"/>
      <c r="AH122" s="166"/>
      <c r="AI122" s="166"/>
      <c r="AJ122" s="166"/>
      <c r="AK122" s="166"/>
    </row>
    <row r="123" spans="1:37" s="165" customFormat="1" ht="15" customHeight="1">
      <c r="A123" s="164"/>
      <c r="B123" s="163" t="s">
        <v>216</v>
      </c>
      <c r="C123" s="164" t="s">
        <v>320</v>
      </c>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47"/>
      <c r="AE123" s="166"/>
      <c r="AF123" s="166"/>
      <c r="AG123" s="166"/>
      <c r="AH123" s="166"/>
      <c r="AI123" s="166"/>
      <c r="AJ123" s="166"/>
      <c r="AK123" s="166"/>
    </row>
    <row r="124" ht="15" customHeight="1"/>
    <row r="125" spans="1:2" ht="15" customHeight="1">
      <c r="A125" s="192" t="s">
        <v>218</v>
      </c>
      <c r="B125" s="157" t="s">
        <v>217</v>
      </c>
    </row>
    <row r="126" ht="15" customHeight="1">
      <c r="B126" s="147" t="s">
        <v>290</v>
      </c>
    </row>
    <row r="127" spans="2:21" ht="15" customHeight="1">
      <c r="B127" s="156" t="s">
        <v>105</v>
      </c>
      <c r="C127" s="147" t="s">
        <v>219</v>
      </c>
      <c r="E127" s="150" t="s">
        <v>224</v>
      </c>
      <c r="F127" s="147" t="s">
        <v>291</v>
      </c>
      <c r="T127" s="150" t="s">
        <v>223</v>
      </c>
      <c r="U127" s="147" t="s">
        <v>222</v>
      </c>
    </row>
    <row r="128" spans="2:21" ht="15" customHeight="1">
      <c r="B128" s="156" t="s">
        <v>106</v>
      </c>
      <c r="C128" s="147" t="s">
        <v>220</v>
      </c>
      <c r="E128" s="150" t="s">
        <v>224</v>
      </c>
      <c r="F128" s="147" t="s">
        <v>221</v>
      </c>
      <c r="T128" s="150" t="s">
        <v>223</v>
      </c>
      <c r="U128" s="147" t="s">
        <v>222</v>
      </c>
    </row>
    <row r="129" spans="2:3" ht="15" customHeight="1">
      <c r="B129" s="156"/>
      <c r="C129" s="147" t="s">
        <v>321</v>
      </c>
    </row>
    <row r="130" spans="2:3" ht="15" customHeight="1">
      <c r="B130" s="156"/>
      <c r="C130" s="147" t="s">
        <v>246</v>
      </c>
    </row>
    <row r="131" ht="15" customHeight="1">
      <c r="A131" s="157"/>
    </row>
    <row r="132" spans="1:37" s="165" customFormat="1" ht="15" customHeight="1">
      <c r="A132" s="192" t="s">
        <v>157</v>
      </c>
      <c r="B132" s="164" t="s">
        <v>225</v>
      </c>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E132" s="166"/>
      <c r="AF132" s="166"/>
      <c r="AK132" s="166"/>
    </row>
    <row r="133" spans="2:38" s="165" customFormat="1" ht="15" customHeight="1">
      <c r="B133" s="188" t="s">
        <v>126</v>
      </c>
      <c r="C133" s="149" t="s">
        <v>127</v>
      </c>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F133" s="166"/>
      <c r="AG133" s="166"/>
      <c r="AL133" s="166"/>
    </row>
    <row r="134" spans="2:38" s="165" customFormat="1" ht="15" customHeight="1">
      <c r="B134" s="188"/>
      <c r="C134" s="189" t="s">
        <v>226</v>
      </c>
      <c r="D134" s="164" t="s">
        <v>292</v>
      </c>
      <c r="E134" s="164"/>
      <c r="F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F134" s="166"/>
      <c r="AG134" s="166"/>
      <c r="AL134" s="166"/>
    </row>
    <row r="135" spans="2:38" s="165" customFormat="1" ht="15" customHeight="1">
      <c r="B135" s="188"/>
      <c r="C135" s="190" t="s">
        <v>227</v>
      </c>
      <c r="D135" s="164" t="s">
        <v>293</v>
      </c>
      <c r="E135" s="164"/>
      <c r="F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F135" s="166"/>
      <c r="AG135" s="166"/>
      <c r="AL135" s="166"/>
    </row>
    <row r="136" spans="2:38" s="165" customFormat="1" ht="15" customHeight="1">
      <c r="B136" s="188"/>
      <c r="C136" s="189"/>
      <c r="D136" s="164" t="s">
        <v>294</v>
      </c>
      <c r="E136" s="164"/>
      <c r="F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F136" s="166"/>
      <c r="AG136" s="166"/>
      <c r="AL136" s="166"/>
    </row>
    <row r="137" spans="2:38" s="165" customFormat="1" ht="15" customHeight="1">
      <c r="B137" s="188"/>
      <c r="C137" s="189" t="s">
        <v>228</v>
      </c>
      <c r="D137" s="164" t="s">
        <v>295</v>
      </c>
      <c r="E137" s="164"/>
      <c r="F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6"/>
      <c r="AF137" s="166"/>
      <c r="AG137" s="166"/>
      <c r="AH137" s="166"/>
      <c r="AI137" s="166"/>
      <c r="AJ137" s="166"/>
      <c r="AK137" s="166"/>
      <c r="AL137" s="166"/>
    </row>
    <row r="138" spans="2:31" s="165" customFormat="1" ht="15" customHeight="1">
      <c r="B138" s="188" t="s">
        <v>128</v>
      </c>
      <c r="C138" s="164" t="s">
        <v>124</v>
      </c>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6"/>
    </row>
    <row r="139" spans="2:30" s="165" customFormat="1" ht="15" customHeight="1">
      <c r="B139" s="188"/>
      <c r="C139" s="164" t="s">
        <v>296</v>
      </c>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row>
    <row r="140" spans="2:38" s="165" customFormat="1" ht="15" customHeight="1">
      <c r="B140" s="188"/>
      <c r="C140" s="164"/>
      <c r="D140" s="164"/>
      <c r="E140" s="164"/>
      <c r="F140" s="164"/>
      <c r="G140" s="164"/>
      <c r="H140" s="164" t="s">
        <v>91</v>
      </c>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6"/>
      <c r="AF140" s="166"/>
      <c r="AG140" s="166"/>
      <c r="AH140" s="166"/>
      <c r="AI140" s="166"/>
      <c r="AJ140" s="166"/>
      <c r="AK140" s="166"/>
      <c r="AL140" s="166"/>
    </row>
    <row r="141" spans="2:38" s="165" customFormat="1" ht="15" customHeight="1">
      <c r="B141" s="188"/>
      <c r="C141" s="164"/>
      <c r="D141" s="164"/>
      <c r="E141" s="164"/>
      <c r="F141" s="164"/>
      <c r="G141" s="164"/>
      <c r="H141" s="164" t="s">
        <v>92</v>
      </c>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6"/>
      <c r="AF141" s="166"/>
      <c r="AG141" s="166"/>
      <c r="AH141" s="166"/>
      <c r="AI141" s="166"/>
      <c r="AJ141" s="166"/>
      <c r="AK141" s="166"/>
      <c r="AL141" s="166"/>
    </row>
    <row r="142" spans="2:38" s="165" customFormat="1" ht="15" customHeight="1">
      <c r="B142" s="188"/>
      <c r="C142" s="164" t="s">
        <v>297</v>
      </c>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6"/>
      <c r="AF142" s="166"/>
      <c r="AG142" s="166"/>
      <c r="AH142" s="166"/>
      <c r="AI142" s="166"/>
      <c r="AJ142" s="166"/>
      <c r="AK142" s="166"/>
      <c r="AL142" s="166"/>
    </row>
    <row r="143" spans="2:11" s="164" customFormat="1" ht="15" customHeight="1">
      <c r="B143" s="188"/>
      <c r="H143" s="164" t="s">
        <v>367</v>
      </c>
      <c r="K143" s="164" t="s">
        <v>368</v>
      </c>
    </row>
    <row r="144" spans="2:23" s="164" customFormat="1" ht="15" customHeight="1">
      <c r="B144" s="188"/>
      <c r="I144" s="164" t="s">
        <v>369</v>
      </c>
      <c r="Q144" s="164" t="s">
        <v>370</v>
      </c>
      <c r="T144" s="164" t="s">
        <v>371</v>
      </c>
      <c r="W144" s="164" t="s">
        <v>372</v>
      </c>
    </row>
    <row r="145" spans="2:15" s="164" customFormat="1" ht="15" customHeight="1">
      <c r="B145" s="163" t="s">
        <v>161</v>
      </c>
      <c r="C145" s="164" t="s">
        <v>125</v>
      </c>
      <c r="F145" s="164" t="s">
        <v>229</v>
      </c>
      <c r="H145" s="164" t="s">
        <v>361</v>
      </c>
      <c r="O145" s="164" t="s">
        <v>129</v>
      </c>
    </row>
    <row r="146" spans="2:11" s="164" customFormat="1" ht="15" customHeight="1">
      <c r="B146" s="154"/>
      <c r="H146" s="164" t="s">
        <v>362</v>
      </c>
      <c r="K146" s="164" t="s">
        <v>363</v>
      </c>
    </row>
    <row r="147" spans="2:22" s="164" customFormat="1" ht="15" customHeight="1">
      <c r="B147" s="154"/>
      <c r="I147" s="164" t="s">
        <v>364</v>
      </c>
      <c r="P147" s="164" t="s">
        <v>365</v>
      </c>
      <c r="U147" s="154" t="s">
        <v>230</v>
      </c>
      <c r="V147" s="164" t="s">
        <v>366</v>
      </c>
    </row>
    <row r="148" spans="2:38" s="165" customFormat="1" ht="15" customHeight="1">
      <c r="B148" s="163" t="s">
        <v>216</v>
      </c>
      <c r="C148" s="164" t="s">
        <v>118</v>
      </c>
      <c r="D148" s="164"/>
      <c r="E148" s="164"/>
      <c r="F148" s="164" t="s">
        <v>403</v>
      </c>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6"/>
      <c r="AF148" s="166"/>
      <c r="AG148" s="166"/>
      <c r="AH148" s="166"/>
      <c r="AI148" s="166"/>
      <c r="AJ148" s="166"/>
      <c r="AK148" s="166"/>
      <c r="AL148" s="166"/>
    </row>
    <row r="149" spans="1:29" s="191" customFormat="1" ht="13.5">
      <c r="A149" s="147"/>
      <c r="B149" s="147"/>
      <c r="C149" s="147"/>
      <c r="D149" s="147"/>
      <c r="E149" s="147"/>
      <c r="F149" s="147"/>
      <c r="G149" s="147"/>
      <c r="H149" s="147"/>
      <c r="I149" s="164"/>
      <c r="J149" s="164"/>
      <c r="K149" s="164"/>
      <c r="L149" s="164"/>
      <c r="M149" s="164"/>
      <c r="N149" s="164"/>
      <c r="O149" s="164"/>
      <c r="P149" s="164"/>
      <c r="Q149" s="164"/>
      <c r="R149" s="164"/>
      <c r="S149" s="164"/>
      <c r="T149" s="164"/>
      <c r="U149" s="164"/>
      <c r="V149" s="164"/>
      <c r="W149" s="164"/>
      <c r="X149" s="164"/>
      <c r="Y149" s="164"/>
      <c r="Z149" s="164"/>
      <c r="AA149" s="164"/>
      <c r="AB149" s="164"/>
      <c r="AC149" s="164"/>
    </row>
    <row r="150" spans="1:29" ht="15" customHeight="1">
      <c r="A150" s="163" t="s">
        <v>231</v>
      </c>
      <c r="B150" s="164" t="s">
        <v>298</v>
      </c>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row>
    <row r="151" spans="1:29" ht="15" customHeight="1">
      <c r="A151" s="154"/>
      <c r="B151" s="188" t="s">
        <v>126</v>
      </c>
      <c r="C151" s="152" t="s">
        <v>90</v>
      </c>
      <c r="D151" s="164"/>
      <c r="E151" s="208" t="s">
        <v>404</v>
      </c>
      <c r="F151" s="164"/>
      <c r="G151" s="164"/>
      <c r="H151" s="164"/>
      <c r="I151" s="164"/>
      <c r="J151" s="164" t="s">
        <v>119</v>
      </c>
      <c r="K151" s="164"/>
      <c r="L151" s="164"/>
      <c r="M151" s="164"/>
      <c r="N151" s="164"/>
      <c r="O151" s="164"/>
      <c r="P151" s="164"/>
      <c r="Q151" s="164"/>
      <c r="R151" s="147" t="s">
        <v>101</v>
      </c>
      <c r="S151" s="194"/>
      <c r="T151" s="139"/>
      <c r="U151" s="164" t="s">
        <v>232</v>
      </c>
      <c r="V151" s="165"/>
      <c r="W151" s="164"/>
      <c r="X151" s="164"/>
      <c r="Y151" s="164"/>
      <c r="Z151" s="164"/>
      <c r="AA151" s="164"/>
      <c r="AB151" s="164"/>
      <c r="AC151" s="164"/>
    </row>
    <row r="152" spans="1:29" ht="15" customHeight="1">
      <c r="A152" s="154"/>
      <c r="B152" s="193"/>
      <c r="C152" s="164"/>
      <c r="D152" s="164"/>
      <c r="E152" s="164"/>
      <c r="F152" s="164"/>
      <c r="G152" s="164"/>
      <c r="H152" s="164"/>
      <c r="I152" s="164"/>
      <c r="J152" s="164" t="s">
        <v>98</v>
      </c>
      <c r="K152" s="164"/>
      <c r="L152" s="164"/>
      <c r="M152" s="194"/>
      <c r="N152" s="194"/>
      <c r="O152" s="164"/>
      <c r="P152" s="164"/>
      <c r="Q152" s="164"/>
      <c r="R152" s="161" t="s">
        <v>95</v>
      </c>
      <c r="S152" s="164"/>
      <c r="T152" s="195"/>
      <c r="U152" s="164" t="s">
        <v>233</v>
      </c>
      <c r="V152" s="165"/>
      <c r="W152" s="164"/>
      <c r="X152" s="164"/>
      <c r="Y152" s="164"/>
      <c r="Z152" s="164"/>
      <c r="AA152" s="164"/>
      <c r="AB152" s="164"/>
      <c r="AC152" s="164"/>
    </row>
    <row r="153" spans="1:29" ht="15" customHeight="1">
      <c r="A153" s="154"/>
      <c r="B153" s="154"/>
      <c r="C153" s="164"/>
      <c r="D153" s="164"/>
      <c r="E153" s="164"/>
      <c r="F153" s="164"/>
      <c r="G153" s="164"/>
      <c r="H153" s="164"/>
      <c r="I153" s="164"/>
      <c r="J153" s="164" t="s">
        <v>99</v>
      </c>
      <c r="K153" s="164"/>
      <c r="L153" s="164"/>
      <c r="M153" s="164"/>
      <c r="N153" s="164"/>
      <c r="O153" s="164"/>
      <c r="P153" s="164"/>
      <c r="Q153" s="164"/>
      <c r="R153" s="162" t="s">
        <v>151</v>
      </c>
      <c r="S153" s="164"/>
      <c r="T153" s="164"/>
      <c r="U153" s="164"/>
      <c r="V153" s="165"/>
      <c r="W153" s="164"/>
      <c r="X153" s="164"/>
      <c r="Y153" s="164"/>
      <c r="Z153" s="164"/>
      <c r="AA153" s="164"/>
      <c r="AB153" s="164"/>
      <c r="AC153" s="164"/>
    </row>
    <row r="154" spans="10:18" ht="15" customHeight="1">
      <c r="J154" s="147" t="s">
        <v>100</v>
      </c>
      <c r="L154" s="160"/>
      <c r="M154" s="160"/>
      <c r="R154" s="162" t="s">
        <v>152</v>
      </c>
    </row>
    <row r="155" spans="1:37" s="165" customFormat="1" ht="15" customHeight="1">
      <c r="A155" s="154"/>
      <c r="B155" s="188" t="s">
        <v>106</v>
      </c>
      <c r="C155" s="196" t="s">
        <v>102</v>
      </c>
      <c r="D155" s="164"/>
      <c r="E155" s="164" t="s">
        <v>103</v>
      </c>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6"/>
      <c r="AE155" s="166"/>
      <c r="AF155" s="166"/>
      <c r="AG155" s="166"/>
      <c r="AH155" s="166"/>
      <c r="AI155" s="166"/>
      <c r="AJ155" s="166"/>
      <c r="AK155" s="166"/>
    </row>
    <row r="156" spans="1:37" s="165" customFormat="1" ht="15" customHeight="1">
      <c r="A156" s="154"/>
      <c r="B156" s="164"/>
      <c r="C156" s="164"/>
      <c r="D156" s="164"/>
      <c r="E156" s="164"/>
      <c r="F156" s="164" t="s">
        <v>234</v>
      </c>
      <c r="G156" s="164"/>
      <c r="H156" s="164"/>
      <c r="I156" s="164"/>
      <c r="J156" s="164"/>
      <c r="K156" s="164"/>
      <c r="L156" s="164"/>
      <c r="M156" s="164"/>
      <c r="N156" s="164"/>
      <c r="Q156" s="164" t="s">
        <v>235</v>
      </c>
      <c r="R156" s="164"/>
      <c r="T156" s="164"/>
      <c r="U156" s="164"/>
      <c r="V156" s="164"/>
      <c r="W156" s="164"/>
      <c r="X156" s="164"/>
      <c r="Y156" s="164"/>
      <c r="Z156" s="164"/>
      <c r="AA156" s="164"/>
      <c r="AB156" s="164"/>
      <c r="AC156" s="164"/>
      <c r="AD156" s="166"/>
      <c r="AE156" s="166"/>
      <c r="AF156" s="166"/>
      <c r="AG156" s="166"/>
      <c r="AH156" s="166"/>
      <c r="AI156" s="166"/>
      <c r="AJ156" s="166"/>
      <c r="AK156" s="166"/>
    </row>
    <row r="157" spans="1:37" s="165" customFormat="1" ht="15" customHeight="1">
      <c r="A157" s="15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6"/>
      <c r="AE157" s="166"/>
      <c r="AF157" s="166"/>
      <c r="AG157" s="166"/>
      <c r="AH157" s="166"/>
      <c r="AI157" s="166"/>
      <c r="AJ157" s="166"/>
      <c r="AK157" s="166"/>
    </row>
    <row r="158" spans="1:2" ht="15" customHeight="1">
      <c r="A158" s="163" t="s">
        <v>239</v>
      </c>
      <c r="B158" s="147" t="s">
        <v>238</v>
      </c>
    </row>
    <row r="159" spans="2:3" ht="15" customHeight="1">
      <c r="B159" s="156" t="s">
        <v>105</v>
      </c>
      <c r="C159" s="147" t="s">
        <v>153</v>
      </c>
    </row>
    <row r="160" spans="2:37" s="165" customFormat="1" ht="15" customHeight="1">
      <c r="B160" s="156"/>
      <c r="C160" s="147" t="s">
        <v>299</v>
      </c>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66"/>
      <c r="AE160" s="166"/>
      <c r="AF160" s="166"/>
      <c r="AG160" s="166"/>
      <c r="AH160" s="166"/>
      <c r="AI160" s="166"/>
      <c r="AJ160" s="166"/>
      <c r="AK160" s="166"/>
    </row>
    <row r="161" spans="2:37" s="165" customFormat="1" ht="15" customHeight="1">
      <c r="B161" s="156" t="s">
        <v>107</v>
      </c>
      <c r="C161" s="147" t="s">
        <v>154</v>
      </c>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66"/>
      <c r="AE161" s="166"/>
      <c r="AF161" s="166"/>
      <c r="AG161" s="166"/>
      <c r="AH161" s="166"/>
      <c r="AI161" s="166"/>
      <c r="AJ161" s="166"/>
      <c r="AK161" s="166"/>
    </row>
    <row r="162" spans="2:37" s="165" customFormat="1" ht="15" customHeight="1">
      <c r="B162" s="156" t="s">
        <v>108</v>
      </c>
      <c r="C162" s="147" t="s">
        <v>300</v>
      </c>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66"/>
      <c r="AE162" s="166"/>
      <c r="AF162" s="166"/>
      <c r="AG162" s="166"/>
      <c r="AH162" s="166"/>
      <c r="AI162" s="166"/>
      <c r="AJ162" s="166"/>
      <c r="AK162" s="166"/>
    </row>
    <row r="163" spans="2:29" s="164" customFormat="1" ht="15" customHeight="1">
      <c r="B163" s="156" t="s">
        <v>109</v>
      </c>
      <c r="C163" s="147" t="s">
        <v>301</v>
      </c>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row>
    <row r="164" spans="2:3" ht="15" customHeight="1">
      <c r="B164" s="156" t="s">
        <v>110</v>
      </c>
      <c r="C164" s="147" t="s">
        <v>302</v>
      </c>
    </row>
    <row r="165" ht="15" customHeight="1">
      <c r="A165" s="156"/>
    </row>
    <row r="166" spans="1:2" ht="15" customHeight="1">
      <c r="A166" s="163" t="s">
        <v>240</v>
      </c>
      <c r="B166" s="147" t="s">
        <v>241</v>
      </c>
    </row>
    <row r="167" spans="1:2" ht="15" customHeight="1">
      <c r="A167" s="156"/>
      <c r="B167" s="147" t="s">
        <v>373</v>
      </c>
    </row>
    <row r="168" ht="15" customHeight="1">
      <c r="B168" s="147" t="s">
        <v>303</v>
      </c>
    </row>
    <row r="169" ht="15" customHeight="1"/>
    <row r="170" spans="1:37" s="165" customFormat="1" ht="15" customHeight="1">
      <c r="A170" s="163" t="s">
        <v>237</v>
      </c>
      <c r="B170" s="164" t="s">
        <v>236</v>
      </c>
      <c r="C170" s="164"/>
      <c r="D170" s="164" t="s">
        <v>304</v>
      </c>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6"/>
      <c r="AE170" s="166"/>
      <c r="AF170" s="166"/>
      <c r="AG170" s="166"/>
      <c r="AH170" s="166"/>
      <c r="AI170" s="166"/>
      <c r="AJ170" s="166"/>
      <c r="AK170" s="166"/>
    </row>
    <row r="171" ht="15" customHeight="1"/>
    <row r="172" spans="1:2" ht="15" customHeight="1">
      <c r="A172" s="163" t="s">
        <v>310</v>
      </c>
      <c r="B172" s="147" t="s">
        <v>311</v>
      </c>
    </row>
    <row r="173" spans="2:3" ht="15" customHeight="1">
      <c r="B173" s="159"/>
      <c r="C173" s="147" t="s">
        <v>305</v>
      </c>
    </row>
    <row r="174" spans="2:3" ht="15" customHeight="1">
      <c r="B174" s="159"/>
      <c r="C174" s="147" t="s">
        <v>306</v>
      </c>
    </row>
    <row r="175" ht="15" customHeight="1">
      <c r="A175" s="159"/>
    </row>
    <row r="176" spans="1:2" ht="15" customHeight="1">
      <c r="A176" s="209" t="s">
        <v>201</v>
      </c>
      <c r="B176" s="159" t="s">
        <v>324</v>
      </c>
    </row>
    <row r="177" spans="2:3" ht="15" customHeight="1">
      <c r="B177" s="159" t="s">
        <v>105</v>
      </c>
      <c r="C177" s="147" t="s">
        <v>307</v>
      </c>
    </row>
    <row r="178" spans="1:3" ht="15" customHeight="1">
      <c r="A178" s="156"/>
      <c r="B178" s="159" t="s">
        <v>106</v>
      </c>
      <c r="C178" s="147" t="s">
        <v>308</v>
      </c>
    </row>
    <row r="179" spans="1:3" ht="15" customHeight="1">
      <c r="A179" s="156"/>
      <c r="C179" s="147" t="s">
        <v>309</v>
      </c>
    </row>
    <row r="180" ht="15" customHeight="1"/>
    <row r="181" spans="1:2" ht="15" customHeight="1">
      <c r="A181" s="209" t="s">
        <v>201</v>
      </c>
      <c r="B181" s="159" t="s">
        <v>322</v>
      </c>
    </row>
    <row r="182" spans="2:3" ht="15" customHeight="1">
      <c r="B182" s="159" t="s">
        <v>105</v>
      </c>
      <c r="C182" s="147" t="s">
        <v>323</v>
      </c>
    </row>
    <row r="183" spans="1:3" ht="15" customHeight="1">
      <c r="A183" s="156"/>
      <c r="B183" s="159" t="s">
        <v>106</v>
      </c>
      <c r="C183" s="147" t="s">
        <v>325</v>
      </c>
    </row>
    <row r="184" spans="1:3" ht="15" customHeight="1">
      <c r="A184" s="156"/>
      <c r="C184" s="147" t="s">
        <v>326</v>
      </c>
    </row>
    <row r="185" spans="1:3" ht="15" customHeight="1">
      <c r="A185" s="156"/>
      <c r="C185" s="147" t="s">
        <v>327</v>
      </c>
    </row>
    <row r="186" spans="1:3" ht="15" customHeight="1">
      <c r="A186" s="156"/>
      <c r="C186" s="147" t="s">
        <v>328</v>
      </c>
    </row>
    <row r="187" ht="15" customHeight="1">
      <c r="A187" s="156"/>
    </row>
    <row r="188" spans="1:2" ht="15" customHeight="1">
      <c r="A188" s="209" t="s">
        <v>201</v>
      </c>
      <c r="B188" s="159" t="s">
        <v>329</v>
      </c>
    </row>
    <row r="189" spans="1:3" ht="15" customHeight="1">
      <c r="A189" s="156"/>
      <c r="B189" s="159" t="s">
        <v>105</v>
      </c>
      <c r="C189" s="147" t="s">
        <v>330</v>
      </c>
    </row>
    <row r="190" spans="1:3" ht="15" customHeight="1">
      <c r="A190" s="156"/>
      <c r="C190" s="147" t="s">
        <v>146</v>
      </c>
    </row>
    <row r="191" spans="1:3" ht="15" customHeight="1">
      <c r="A191" s="156"/>
      <c r="B191" s="159" t="s">
        <v>106</v>
      </c>
      <c r="C191" s="147" t="s">
        <v>405</v>
      </c>
    </row>
    <row r="192" spans="1:3" ht="15" customHeight="1">
      <c r="A192" s="156"/>
      <c r="C192" s="147" t="s">
        <v>406</v>
      </c>
    </row>
    <row r="193" spans="1:3" ht="15" customHeight="1">
      <c r="A193" s="156"/>
      <c r="B193" s="159" t="s">
        <v>131</v>
      </c>
      <c r="C193" s="147" t="s">
        <v>331</v>
      </c>
    </row>
    <row r="194" ht="15" customHeight="1">
      <c r="A194" s="156"/>
    </row>
    <row r="195" spans="1:2" ht="15" customHeight="1">
      <c r="A195" s="209" t="s">
        <v>201</v>
      </c>
      <c r="B195" s="159" t="s">
        <v>332</v>
      </c>
    </row>
    <row r="196" spans="1:3" ht="15" customHeight="1">
      <c r="A196" s="156"/>
      <c r="B196" s="159" t="s">
        <v>105</v>
      </c>
      <c r="C196" s="147" t="s">
        <v>337</v>
      </c>
    </row>
    <row r="197" spans="1:3" ht="15" customHeight="1">
      <c r="A197" s="156"/>
      <c r="C197" s="147" t="s">
        <v>414</v>
      </c>
    </row>
    <row r="198" spans="1:3" ht="15" customHeight="1">
      <c r="A198" s="156"/>
      <c r="C198" s="147" t="s">
        <v>415</v>
      </c>
    </row>
    <row r="199" spans="1:3" ht="15" customHeight="1">
      <c r="A199" s="156" t="s">
        <v>147</v>
      </c>
      <c r="C199" s="147" t="s">
        <v>416</v>
      </c>
    </row>
    <row r="200" spans="1:3" ht="15" customHeight="1">
      <c r="A200" s="156"/>
      <c r="B200" s="159" t="s">
        <v>106</v>
      </c>
      <c r="C200" s="147" t="s">
        <v>336</v>
      </c>
    </row>
    <row r="201" spans="1:3" ht="15" customHeight="1">
      <c r="A201" s="156"/>
      <c r="B201" s="159" t="s">
        <v>131</v>
      </c>
      <c r="C201" s="147" t="s">
        <v>334</v>
      </c>
    </row>
    <row r="202" spans="1:3" ht="15" customHeight="1">
      <c r="A202" s="156"/>
      <c r="B202" s="159" t="s">
        <v>133</v>
      </c>
      <c r="C202" s="147" t="s">
        <v>335</v>
      </c>
    </row>
    <row r="203" spans="1:3" ht="15" customHeight="1">
      <c r="A203" s="156"/>
      <c r="B203" s="159" t="s">
        <v>134</v>
      </c>
      <c r="C203" s="147" t="s">
        <v>407</v>
      </c>
    </row>
    <row r="204" ht="15" customHeight="1">
      <c r="A204" s="156"/>
    </row>
    <row r="205" spans="1:2" ht="15" customHeight="1">
      <c r="A205" s="209" t="s">
        <v>201</v>
      </c>
      <c r="B205" s="159" t="s">
        <v>338</v>
      </c>
    </row>
    <row r="206" spans="1:3" ht="15" customHeight="1">
      <c r="A206" s="156"/>
      <c r="B206" s="159" t="s">
        <v>105</v>
      </c>
      <c r="C206" s="147" t="s">
        <v>408</v>
      </c>
    </row>
    <row r="207" spans="1:3" ht="15" customHeight="1">
      <c r="A207" s="156"/>
      <c r="B207" s="159" t="s">
        <v>106</v>
      </c>
      <c r="C207" s="153" t="s">
        <v>339</v>
      </c>
    </row>
    <row r="208" spans="1:3" ht="15" customHeight="1">
      <c r="A208" s="156"/>
      <c r="B208" s="159" t="s">
        <v>131</v>
      </c>
      <c r="C208" s="153" t="s">
        <v>340</v>
      </c>
    </row>
    <row r="209" spans="1:2" ht="15" customHeight="1">
      <c r="A209" s="156"/>
      <c r="B209" s="153"/>
    </row>
    <row r="210" spans="1:2" ht="15" customHeight="1">
      <c r="A210" s="209" t="s">
        <v>201</v>
      </c>
      <c r="B210" s="159" t="s">
        <v>341</v>
      </c>
    </row>
    <row r="211" spans="1:3" ht="15" customHeight="1">
      <c r="A211" s="156"/>
      <c r="B211" s="159"/>
      <c r="C211" s="147" t="s">
        <v>342</v>
      </c>
    </row>
    <row r="212" spans="1:3" ht="15" customHeight="1">
      <c r="A212" s="156"/>
      <c r="B212" s="159"/>
      <c r="C212" s="147" t="s">
        <v>343</v>
      </c>
    </row>
    <row r="213" spans="1:29" ht="15" customHeight="1">
      <c r="A213" s="156"/>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row>
    <row r="214" spans="1:31" s="165" customFormat="1" ht="15" customHeight="1">
      <c r="A214" s="193" t="s">
        <v>201</v>
      </c>
      <c r="B214" s="151" t="s">
        <v>344</v>
      </c>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6"/>
      <c r="AE214" s="166"/>
    </row>
    <row r="215" spans="1:31" s="165" customFormat="1" ht="15" customHeight="1">
      <c r="A215" s="163"/>
      <c r="B215" s="193" t="s">
        <v>242</v>
      </c>
      <c r="C215" s="164" t="s">
        <v>345</v>
      </c>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6"/>
      <c r="AE215" s="166"/>
    </row>
    <row r="216" spans="1:31" s="165" customFormat="1" ht="15" customHeight="1">
      <c r="A216" s="163"/>
      <c r="B216" s="193" t="s">
        <v>106</v>
      </c>
      <c r="C216" s="164" t="s">
        <v>346</v>
      </c>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6"/>
      <c r="AE216" s="166"/>
    </row>
    <row r="217" spans="1:37" s="165" customFormat="1" ht="15" customHeight="1">
      <c r="A217" s="163"/>
      <c r="B217" s="193" t="s">
        <v>131</v>
      </c>
      <c r="C217" s="164" t="s">
        <v>243</v>
      </c>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6"/>
      <c r="AE217" s="166"/>
      <c r="AF217" s="166"/>
      <c r="AG217" s="166"/>
      <c r="AH217" s="166"/>
      <c r="AI217" s="166"/>
      <c r="AJ217" s="166"/>
      <c r="AK217" s="166"/>
    </row>
    <row r="218" spans="1:37" s="165" customFormat="1" ht="15" customHeight="1">
      <c r="A218" s="163"/>
      <c r="B218" s="193" t="s">
        <v>133</v>
      </c>
      <c r="C218" s="164" t="s">
        <v>347</v>
      </c>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6"/>
      <c r="AE218" s="166"/>
      <c r="AF218" s="166"/>
      <c r="AG218" s="166"/>
      <c r="AH218" s="166"/>
      <c r="AI218" s="166"/>
      <c r="AJ218" s="166"/>
      <c r="AK218" s="166"/>
    </row>
    <row r="219" spans="1:37" s="165" customFormat="1" ht="15" customHeight="1">
      <c r="A219" s="163"/>
      <c r="B219" s="193" t="s">
        <v>134</v>
      </c>
      <c r="C219" s="164" t="s">
        <v>348</v>
      </c>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6"/>
      <c r="AE219" s="166"/>
      <c r="AF219" s="166"/>
      <c r="AG219" s="166"/>
      <c r="AH219" s="166"/>
      <c r="AI219" s="166"/>
      <c r="AJ219" s="166"/>
      <c r="AK219" s="166"/>
    </row>
    <row r="220" spans="1:31" s="165" customFormat="1" ht="15" customHeight="1">
      <c r="A220" s="163"/>
      <c r="B220" s="193" t="s">
        <v>135</v>
      </c>
      <c r="C220" s="164" t="s">
        <v>349</v>
      </c>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6"/>
      <c r="AE220" s="166"/>
    </row>
    <row r="221" spans="1:31" s="165" customFormat="1" ht="15" customHeight="1">
      <c r="A221" s="163"/>
      <c r="B221" s="193" t="s">
        <v>136</v>
      </c>
      <c r="C221" s="164" t="s">
        <v>350</v>
      </c>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6"/>
      <c r="AE221" s="166"/>
    </row>
    <row r="222" spans="1:31" s="165" customFormat="1" ht="15" customHeight="1">
      <c r="A222" s="163"/>
      <c r="B222" s="193"/>
      <c r="C222" s="164" t="s">
        <v>351</v>
      </c>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6"/>
      <c r="AE222" s="166"/>
    </row>
    <row r="223" spans="1:31" s="165" customFormat="1" ht="15" customHeight="1">
      <c r="A223" s="163"/>
      <c r="B223" s="193" t="s">
        <v>244</v>
      </c>
      <c r="C223" s="164" t="s">
        <v>352</v>
      </c>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6"/>
      <c r="AE223" s="166"/>
    </row>
    <row r="224" spans="1:31" s="165" customFormat="1" ht="15" customHeight="1">
      <c r="A224" s="163"/>
      <c r="B224" s="225" t="s">
        <v>245</v>
      </c>
      <c r="C224" s="226" t="s">
        <v>354</v>
      </c>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6"/>
      <c r="AE224" s="166"/>
    </row>
    <row r="225" spans="1:31" s="165" customFormat="1" ht="15" customHeight="1">
      <c r="A225" s="163"/>
      <c r="B225" s="226"/>
      <c r="C225" s="226" t="s">
        <v>353</v>
      </c>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6"/>
      <c r="AE225" s="166"/>
    </row>
    <row r="226" ht="15" customHeight="1">
      <c r="A226" s="156"/>
    </row>
    <row r="227" ht="15" customHeight="1">
      <c r="A227" s="159" t="s">
        <v>409</v>
      </c>
    </row>
    <row r="228" spans="1:2" ht="15" customHeight="1">
      <c r="A228" s="156"/>
      <c r="B228" s="147" t="s">
        <v>355</v>
      </c>
    </row>
    <row r="229" spans="1:2" ht="15" customHeight="1">
      <c r="A229" s="156"/>
      <c r="B229" s="147" t="s">
        <v>149</v>
      </c>
    </row>
    <row r="230" spans="1:3" ht="15" customHeight="1">
      <c r="A230" s="156"/>
      <c r="C230" s="147" t="s">
        <v>410</v>
      </c>
    </row>
    <row r="231" ht="15" customHeight="1"/>
    <row r="232" ht="15" customHeight="1">
      <c r="A232" s="147" t="s">
        <v>411</v>
      </c>
    </row>
    <row r="233" ht="15" customHeight="1">
      <c r="B233" s="147" t="s">
        <v>356</v>
      </c>
    </row>
    <row r="234" ht="15" customHeight="1">
      <c r="B234" s="147" t="s">
        <v>412</v>
      </c>
    </row>
    <row r="235" spans="1:2" ht="15" customHeight="1">
      <c r="A235" s="156"/>
      <c r="B235" s="147" t="s">
        <v>150</v>
      </c>
    </row>
    <row r="236" spans="1:3" ht="15" customHeight="1">
      <c r="A236" s="156"/>
      <c r="C236" s="147" t="s">
        <v>413</v>
      </c>
    </row>
    <row r="237" ht="15" customHeight="1">
      <c r="A237" s="156"/>
    </row>
    <row r="238" ht="15" customHeight="1">
      <c r="A238" s="156"/>
    </row>
    <row r="239" ht="15" customHeight="1">
      <c r="A239" s="156"/>
    </row>
    <row r="240" ht="15" customHeight="1">
      <c r="A240" s="156"/>
    </row>
    <row r="241" ht="15" customHeight="1">
      <c r="A241" s="156"/>
    </row>
    <row r="242" ht="15" customHeight="1">
      <c r="A242" s="156"/>
    </row>
    <row r="243" ht="15" customHeight="1">
      <c r="A243" s="156"/>
    </row>
    <row r="244" ht="15" customHeight="1">
      <c r="A244" s="156"/>
    </row>
    <row r="245" ht="15" customHeight="1">
      <c r="A245" s="156"/>
    </row>
    <row r="246" ht="15" customHeight="1">
      <c r="A246" s="156"/>
    </row>
    <row r="247" ht="15" customHeight="1">
      <c r="A247" s="156"/>
    </row>
    <row r="248" ht="15" customHeight="1">
      <c r="A248" s="156"/>
    </row>
    <row r="249" ht="15" customHeight="1">
      <c r="A249" s="156"/>
    </row>
    <row r="250" ht="15" customHeight="1">
      <c r="A250" s="156"/>
    </row>
    <row r="251" ht="15" customHeight="1">
      <c r="A251" s="156"/>
    </row>
    <row r="252" ht="15" customHeight="1">
      <c r="A252" s="156"/>
    </row>
    <row r="253" ht="15" customHeight="1">
      <c r="A253" s="156"/>
    </row>
    <row r="254" ht="15" customHeight="1">
      <c r="A254" s="156"/>
    </row>
    <row r="255" ht="15" customHeight="1">
      <c r="A255" s="156"/>
    </row>
    <row r="256" ht="15" customHeight="1">
      <c r="A256" s="156"/>
    </row>
    <row r="257" ht="15" customHeight="1">
      <c r="A257" s="156"/>
    </row>
    <row r="258" ht="15" customHeight="1">
      <c r="A258" s="156"/>
    </row>
    <row r="259" ht="15" customHeight="1">
      <c r="A259" s="156"/>
    </row>
    <row r="260" ht="15" customHeight="1">
      <c r="A260" s="156"/>
    </row>
    <row r="261" ht="15" customHeight="1">
      <c r="A261" s="156"/>
    </row>
    <row r="262" ht="15" customHeight="1">
      <c r="A262" s="156"/>
    </row>
    <row r="263" ht="15" customHeight="1"/>
    <row r="264" ht="15" customHeight="1"/>
    <row r="265" ht="15" customHeight="1"/>
    <row r="266" ht="15" customHeight="1"/>
    <row r="267" ht="15" customHeight="1"/>
  </sheetData>
  <sheetProtection/>
  <mergeCells count="77">
    <mergeCell ref="E80:F80"/>
    <mergeCell ref="G80:H80"/>
    <mergeCell ref="E81:F81"/>
    <mergeCell ref="J76:K76"/>
    <mergeCell ref="M76:N76"/>
    <mergeCell ref="J80:K80"/>
    <mergeCell ref="M80:N80"/>
    <mergeCell ref="E79:F79"/>
    <mergeCell ref="G79:H79"/>
    <mergeCell ref="C77:D79"/>
    <mergeCell ref="V79:W79"/>
    <mergeCell ref="A1:AC1"/>
    <mergeCell ref="A2:AC2"/>
    <mergeCell ref="A3:AC3"/>
    <mergeCell ref="O76:P76"/>
    <mergeCell ref="Q76:R76"/>
    <mergeCell ref="E32:H36"/>
    <mergeCell ref="E39:H42"/>
    <mergeCell ref="B32:D36"/>
    <mergeCell ref="B37:D38"/>
    <mergeCell ref="C76:D76"/>
    <mergeCell ref="E76:F76"/>
    <mergeCell ref="E37:H38"/>
    <mergeCell ref="E30:H31"/>
    <mergeCell ref="G76:H76"/>
    <mergeCell ref="B30:D31"/>
    <mergeCell ref="B39:D42"/>
    <mergeCell ref="S76:T76"/>
    <mergeCell ref="V76:W76"/>
    <mergeCell ref="Y76:Z76"/>
    <mergeCell ref="E77:F77"/>
    <mergeCell ref="G77:H77"/>
    <mergeCell ref="J77:K77"/>
    <mergeCell ref="M77:N77"/>
    <mergeCell ref="Q77:R77"/>
    <mergeCell ref="S77:T77"/>
    <mergeCell ref="V77:W77"/>
    <mergeCell ref="S81:T81"/>
    <mergeCell ref="Y77:Z77"/>
    <mergeCell ref="E78:F78"/>
    <mergeCell ref="G78:H78"/>
    <mergeCell ref="J78:K78"/>
    <mergeCell ref="M78:N78"/>
    <mergeCell ref="Q78:R78"/>
    <mergeCell ref="S78:T78"/>
    <mergeCell ref="V78:W78"/>
    <mergeCell ref="Y78:Z78"/>
    <mergeCell ref="Y79:Z79"/>
    <mergeCell ref="V82:W82"/>
    <mergeCell ref="Y82:Z82"/>
    <mergeCell ref="Q80:R80"/>
    <mergeCell ref="S80:T80"/>
    <mergeCell ref="V80:W80"/>
    <mergeCell ref="Y80:Z80"/>
    <mergeCell ref="Q79:R79"/>
    <mergeCell ref="S79:T79"/>
    <mergeCell ref="V81:W81"/>
    <mergeCell ref="Y81:Z81"/>
    <mergeCell ref="E82:F82"/>
    <mergeCell ref="G82:H82"/>
    <mergeCell ref="J82:K82"/>
    <mergeCell ref="M82:N82"/>
    <mergeCell ref="Q82:R82"/>
    <mergeCell ref="S82:T82"/>
    <mergeCell ref="G81:H81"/>
    <mergeCell ref="J81:K81"/>
    <mergeCell ref="Q81:R81"/>
    <mergeCell ref="B28:D29"/>
    <mergeCell ref="E28:H29"/>
    <mergeCell ref="I29:J29"/>
    <mergeCell ref="I31:J31"/>
    <mergeCell ref="O80:P82"/>
    <mergeCell ref="C80:D82"/>
    <mergeCell ref="J79:K79"/>
    <mergeCell ref="M79:N79"/>
    <mergeCell ref="O77:P79"/>
    <mergeCell ref="M81:N81"/>
  </mergeCells>
  <printOptions horizontalCentered="1"/>
  <pageMargins left="0.5905511811023623" right="0.5905511811023623" top="0.5905511811023623" bottom="0.5905511811023623" header="0.31496062992125984" footer="0.31496062992125984"/>
  <pageSetup horizontalDpi="600" verticalDpi="600" orientation="portrait" paperSize="9" scale="84" r:id="rId1"/>
  <rowBreaks count="3" manualBreakCount="3">
    <brk id="64" max="28" man="1"/>
    <brk id="123" max="29" man="1"/>
    <brk id="237" max="28" man="1"/>
  </rowBreaks>
  <ignoredErrors>
    <ignoredError sqref="C232 B239:C266 B238 B96:B98 C158 B180:C180 B204:C204 C209:C210 B226:C226 E100 B105:C108 E105:E108 E110 C166:E166 C172:E172 D158:E162 D179:E184 B104:E104 D204:E207 D195:E196 D226:E227 A49 E88:E94 B88:C94 B100 E96:E98 B110:C110 B127:B128 A131:B131 B186 C181 C188 C195 C227 D232:E233 E228:E231 D238:E266 C233 C95:C99 B146:B149 B133:B138 B151:B155 B159:B164 F173:IV173 E177:E178 B177:B178 A170:A172 B115:B123 B124:E124 D188:E191 B182:B183 D186:E186 B189 B191:B193 C205 B196:B203 B205:B208 D209:E211 B212 C101 D193:E193 D192 B213:B215 D198:E203 E19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A48"/>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S40" sqref="S40"/>
    </sheetView>
  </sheetViews>
  <sheetFormatPr defaultColWidth="9.140625" defaultRowHeight="15"/>
  <cols>
    <col min="1" max="1" width="4.7109375" style="1" customWidth="1"/>
    <col min="2" max="2" width="13.140625" style="1" customWidth="1"/>
    <col min="3" max="3" width="16.421875" style="1" customWidth="1"/>
    <col min="4" max="4" width="6.28125" style="1" customWidth="1"/>
    <col min="5" max="7" width="5.8515625" style="1" customWidth="1"/>
    <col min="8" max="8" width="2.57421875" style="1" customWidth="1"/>
    <col min="9" max="9" width="14.140625" style="1" customWidth="1"/>
    <col min="10" max="10" width="13.140625" style="1" customWidth="1"/>
    <col min="11" max="11" width="15.7109375" style="1" customWidth="1"/>
    <col min="12" max="12" width="5.57421875" style="1" customWidth="1"/>
    <col min="13" max="13" width="14.00390625" style="1" customWidth="1"/>
    <col min="14" max="14" width="14.7109375" style="1" customWidth="1"/>
    <col min="15" max="15" width="10.8515625" style="1" customWidth="1"/>
    <col min="16" max="16" width="3.28125" style="1" customWidth="1"/>
    <col min="17" max="18" width="2.57421875" style="1" customWidth="1"/>
    <col min="19" max="19" width="14.140625" style="1" customWidth="1"/>
    <col min="20" max="20" width="13.140625" style="1" customWidth="1"/>
    <col min="21" max="21" width="15.7109375" style="1" customWidth="1"/>
    <col min="22" max="22" width="5.57421875" style="1" customWidth="1"/>
    <col min="23" max="23" width="15.28125" style="1" customWidth="1"/>
    <col min="24" max="24" width="14.7109375" style="1" customWidth="1"/>
    <col min="25" max="25" width="10.8515625" style="1" customWidth="1"/>
    <col min="26" max="26" width="3.28125" style="1" customWidth="1"/>
    <col min="27" max="27" width="2.57421875" style="1" customWidth="1"/>
    <col min="28" max="16384" width="9.00390625" style="1" customWidth="1"/>
  </cols>
  <sheetData>
    <row r="1" spans="1:25" ht="21" customHeight="1" thickTop="1">
      <c r="A1" s="310" t="s">
        <v>52</v>
      </c>
      <c r="B1" s="311"/>
      <c r="C1" s="312"/>
      <c r="D1" s="68"/>
      <c r="E1" s="68"/>
      <c r="F1" s="68"/>
      <c r="G1" s="68"/>
      <c r="H1" s="322" t="s">
        <v>94</v>
      </c>
      <c r="I1" s="322"/>
      <c r="J1" s="322"/>
      <c r="K1" s="322"/>
      <c r="L1" s="322"/>
      <c r="M1" s="322"/>
      <c r="N1" s="322"/>
      <c r="O1" s="322"/>
      <c r="P1" s="322"/>
      <c r="Q1" s="322"/>
      <c r="R1" s="132"/>
      <c r="S1" s="132"/>
      <c r="T1" s="132"/>
      <c r="U1" s="132"/>
      <c r="V1" s="132"/>
      <c r="W1" s="132"/>
      <c r="X1" s="132"/>
      <c r="Y1" s="132"/>
    </row>
    <row r="2" spans="1:25" ht="19.5" customHeight="1" thickBot="1">
      <c r="A2" s="313"/>
      <c r="B2" s="314"/>
      <c r="C2" s="315"/>
      <c r="D2" s="68"/>
      <c r="E2" s="68"/>
      <c r="F2" s="68"/>
      <c r="G2" s="68"/>
      <c r="H2" s="322"/>
      <c r="I2" s="322"/>
      <c r="J2" s="322"/>
      <c r="K2" s="322"/>
      <c r="L2" s="322"/>
      <c r="M2" s="322"/>
      <c r="N2" s="322"/>
      <c r="O2" s="322"/>
      <c r="P2" s="322"/>
      <c r="Q2" s="322"/>
      <c r="R2" s="132"/>
      <c r="S2" s="132"/>
      <c r="T2" s="132"/>
      <c r="U2" s="132"/>
      <c r="V2" s="132"/>
      <c r="W2" s="132"/>
      <c r="X2" s="132"/>
      <c r="Y2" s="132"/>
    </row>
    <row r="3" spans="1:9" ht="19.5" customHeight="1" thickBot="1" thickTop="1">
      <c r="A3" s="47"/>
      <c r="B3" s="48"/>
      <c r="C3" s="48"/>
      <c r="D3" s="48"/>
      <c r="E3" s="48"/>
      <c r="F3" s="48"/>
      <c r="G3" s="49"/>
      <c r="I3" s="126"/>
    </row>
    <row r="4" spans="1:27" ht="19.5" customHeight="1" thickBot="1" thickTop="1">
      <c r="A4" s="50" t="s">
        <v>33</v>
      </c>
      <c r="B4" s="46" t="s">
        <v>34</v>
      </c>
      <c r="C4" s="69">
        <v>77</v>
      </c>
      <c r="D4" s="72"/>
      <c r="E4" s="72"/>
      <c r="F4" s="72"/>
      <c r="G4" s="120"/>
      <c r="I4" s="24" t="str">
        <f>"第"&amp;WIDECHAR(C4)&amp;"回"</f>
        <v>第７７回</v>
      </c>
      <c r="J4" s="321" t="s">
        <v>23</v>
      </c>
      <c r="K4" s="321"/>
      <c r="L4" s="321"/>
      <c r="M4" s="321"/>
      <c r="N4" s="21"/>
      <c r="O4" s="21"/>
      <c r="Q4" s="21"/>
      <c r="T4" s="58" t="s">
        <v>37</v>
      </c>
      <c r="U4" s="197" t="str">
        <f>C6&amp;"ダブルス"</f>
        <v>ダブルス</v>
      </c>
      <c r="W4" s="12"/>
      <c r="AA4" s="21"/>
    </row>
    <row r="5" spans="1:17" ht="19.5" customHeight="1" thickTop="1">
      <c r="A5" s="50"/>
      <c r="B5" s="46"/>
      <c r="C5" s="42"/>
      <c r="D5" s="42"/>
      <c r="E5" s="42"/>
      <c r="F5" s="42"/>
      <c r="G5" s="52"/>
      <c r="I5" s="319" t="s">
        <v>22</v>
      </c>
      <c r="J5" s="319"/>
      <c r="K5" s="319"/>
      <c r="L5" s="319"/>
      <c r="M5" s="319"/>
      <c r="N5" s="319"/>
      <c r="O5" s="319"/>
      <c r="P5" s="2"/>
      <c r="Q5" s="2"/>
    </row>
    <row r="6" spans="1:27" ht="19.5" customHeight="1" thickBot="1">
      <c r="A6" s="50" t="s">
        <v>35</v>
      </c>
      <c r="B6" s="46" t="s">
        <v>36</v>
      </c>
      <c r="C6" s="130"/>
      <c r="D6" s="73"/>
      <c r="E6" s="73"/>
      <c r="F6" s="73"/>
      <c r="G6" s="121"/>
      <c r="I6" s="319"/>
      <c r="J6" s="319"/>
      <c r="K6" s="319"/>
      <c r="L6" s="319"/>
      <c r="M6" s="319"/>
      <c r="N6" s="319"/>
      <c r="O6" s="319"/>
      <c r="P6" s="23"/>
      <c r="Q6" s="23"/>
      <c r="R6" s="5"/>
      <c r="S6" s="14" t="s">
        <v>26</v>
      </c>
      <c r="T6" s="27"/>
      <c r="U6" s="27"/>
      <c r="V6" s="27"/>
      <c r="W6" s="16"/>
      <c r="X6" s="16"/>
      <c r="Y6" s="16"/>
      <c r="Z6" s="23"/>
      <c r="AA6" s="23"/>
    </row>
    <row r="7" spans="1:25" ht="19.5" customHeight="1" thickBot="1">
      <c r="A7" s="53"/>
      <c r="B7" s="43"/>
      <c r="C7" s="43"/>
      <c r="D7" s="43"/>
      <c r="E7" s="43"/>
      <c r="F7" s="43"/>
      <c r="G7" s="54"/>
      <c r="H7" s="3" t="s">
        <v>0</v>
      </c>
      <c r="I7" s="4"/>
      <c r="J7" s="323"/>
      <c r="K7" s="323"/>
      <c r="L7" s="323"/>
      <c r="M7" s="5"/>
      <c r="N7" s="5"/>
      <c r="O7" s="5"/>
      <c r="P7" s="5"/>
      <c r="Q7" s="5"/>
      <c r="R7" s="5"/>
      <c r="S7" s="34" t="s">
        <v>16</v>
      </c>
      <c r="T7" s="33" t="s">
        <v>6</v>
      </c>
      <c r="U7" s="31" t="s">
        <v>9</v>
      </c>
      <c r="V7" s="32" t="s">
        <v>3</v>
      </c>
      <c r="W7" s="104" t="s">
        <v>58</v>
      </c>
      <c r="X7" s="296" t="s">
        <v>25</v>
      </c>
      <c r="Y7" s="297"/>
    </row>
    <row r="8" spans="1:25" ht="19.5" customHeight="1" thickBot="1" thickTop="1">
      <c r="A8" s="50" t="s">
        <v>39</v>
      </c>
      <c r="B8" s="316" t="s">
        <v>44</v>
      </c>
      <c r="C8" s="316"/>
      <c r="D8" s="66"/>
      <c r="E8" s="66"/>
      <c r="F8" s="66"/>
      <c r="G8" s="122"/>
      <c r="H8" s="16"/>
      <c r="J8" s="58" t="s">
        <v>37</v>
      </c>
      <c r="K8" s="197" t="str">
        <f>C6&amp;"団　体"</f>
        <v>団　体</v>
      </c>
      <c r="L8" s="22"/>
      <c r="M8" s="58" t="s">
        <v>1</v>
      </c>
      <c r="N8" s="332">
        <f>C12</f>
        <v>0</v>
      </c>
      <c r="O8" s="333"/>
      <c r="R8" s="5"/>
      <c r="S8" s="330" t="s">
        <v>2</v>
      </c>
      <c r="T8" s="100"/>
      <c r="U8" s="86">
        <f aca="true" t="shared" si="0" ref="U8:U15">IF($T8&lt;&gt;"",VLOOKUP($T8,$B$27:$G$41,2,FALSE),"")</f>
      </c>
      <c r="V8" s="87">
        <f aca="true" t="shared" si="1" ref="V8:V15">IF($T8&lt;&gt;"",VLOOKUP($T8,$B$27:$G$41,3,FALSE),"")</f>
      </c>
      <c r="W8" s="88">
        <f aca="true" t="shared" si="2" ref="W8:W15">IF($T8&lt;&gt;"","H "&amp;VLOOKUP($T8,$B$27:$G$41,4,FALSE)&amp;" ． "&amp;VLOOKUP($T8,$B$27:$G$41,5,FALSE)&amp;" ． "&amp;VLOOKUP($T8,$B$27:$G$41,6,FALSE),"")</f>
      </c>
      <c r="X8" s="326"/>
      <c r="Y8" s="327"/>
    </row>
    <row r="9" spans="1:26" ht="19.5" customHeight="1" thickBot="1" thickTop="1">
      <c r="A9" s="53"/>
      <c r="B9" s="317" t="s">
        <v>93</v>
      </c>
      <c r="C9" s="318"/>
      <c r="D9" s="45"/>
      <c r="E9" s="320" t="s">
        <v>66</v>
      </c>
      <c r="F9" s="320"/>
      <c r="G9" s="122"/>
      <c r="H9" s="18"/>
      <c r="I9" s="40" t="s">
        <v>21</v>
      </c>
      <c r="J9" s="30"/>
      <c r="K9" s="30"/>
      <c r="L9" s="35"/>
      <c r="M9" s="129" t="s">
        <v>80</v>
      </c>
      <c r="N9" s="332">
        <f>C40</f>
        <v>0</v>
      </c>
      <c r="O9" s="333"/>
      <c r="R9" s="5"/>
      <c r="S9" s="331"/>
      <c r="T9" s="101"/>
      <c r="U9" s="102">
        <f t="shared" si="0"/>
      </c>
      <c r="V9" s="83">
        <f t="shared" si="1"/>
      </c>
      <c r="W9" s="82">
        <f t="shared" si="2"/>
      </c>
      <c r="X9" s="302"/>
      <c r="Y9" s="303"/>
      <c r="Z9" s="16"/>
    </row>
    <row r="10" spans="1:26" ht="19.5" customHeight="1" thickBot="1" thickTop="1">
      <c r="A10" s="65" t="s">
        <v>41</v>
      </c>
      <c r="B10" s="64" t="s">
        <v>45</v>
      </c>
      <c r="C10" s="131"/>
      <c r="D10" s="73"/>
      <c r="E10" s="345" t="s">
        <v>8</v>
      </c>
      <c r="F10" s="346"/>
      <c r="G10" s="122"/>
      <c r="H10" s="6"/>
      <c r="I10" s="36" t="s">
        <v>16</v>
      </c>
      <c r="J10" s="37" t="s">
        <v>6</v>
      </c>
      <c r="K10" s="38" t="s">
        <v>9</v>
      </c>
      <c r="L10" s="39" t="s">
        <v>3</v>
      </c>
      <c r="M10" s="104" t="s">
        <v>58</v>
      </c>
      <c r="N10" s="328" t="s">
        <v>20</v>
      </c>
      <c r="O10" s="329"/>
      <c r="R10" s="5"/>
      <c r="S10" s="330" t="s">
        <v>28</v>
      </c>
      <c r="T10" s="100"/>
      <c r="U10" s="86">
        <f t="shared" si="0"/>
      </c>
      <c r="V10" s="87">
        <f t="shared" si="1"/>
      </c>
      <c r="W10" s="88">
        <f t="shared" si="2"/>
      </c>
      <c r="X10" s="326"/>
      <c r="Y10" s="327"/>
      <c r="Z10" s="16"/>
    </row>
    <row r="11" spans="1:26" ht="19.5" customHeight="1" thickBot="1">
      <c r="A11" s="53"/>
      <c r="B11" s="62" t="s">
        <v>43</v>
      </c>
      <c r="C11" s="70"/>
      <c r="D11" s="70"/>
      <c r="E11" s="105"/>
      <c r="F11" s="105"/>
      <c r="G11" s="122"/>
      <c r="H11" s="6"/>
      <c r="I11" s="59" t="s">
        <v>2</v>
      </c>
      <c r="J11" s="94"/>
      <c r="K11" s="95">
        <f>IF($J11&lt;&gt;"",VLOOKUP($J11,$B$27:$G$41,2,FALSE),"")</f>
      </c>
      <c r="L11" s="39">
        <f>IF($J11&lt;&gt;"",VLOOKUP($J11,$B$27:$G$41,3,FALSE),"")</f>
      </c>
      <c r="M11" s="96">
        <f>IF($J11&lt;&gt;"","H "&amp;VLOOKUP($J11,$B$27:$G$41,4,FALSE)&amp;" ． "&amp;VLOOKUP($J11,$B$27:$G$41,5,FALSE)&amp;" ． "&amp;VLOOKUP($J11,$B$27:$G$41,6,FALSE),"")</f>
      </c>
      <c r="N11" s="298"/>
      <c r="O11" s="299"/>
      <c r="R11" s="5"/>
      <c r="S11" s="338"/>
      <c r="T11" s="101"/>
      <c r="U11" s="102">
        <f t="shared" si="0"/>
      </c>
      <c r="V11" s="83">
        <f t="shared" si="1"/>
      </c>
      <c r="W11" s="82">
        <f t="shared" si="2"/>
      </c>
      <c r="X11" s="302"/>
      <c r="Y11" s="303"/>
      <c r="Z11" s="16"/>
    </row>
    <row r="12" spans="1:26" ht="19.5" customHeight="1" thickBot="1">
      <c r="A12" s="50" t="s">
        <v>42</v>
      </c>
      <c r="B12" s="46" t="s">
        <v>40</v>
      </c>
      <c r="C12" s="131"/>
      <c r="D12" s="73"/>
      <c r="E12" s="73"/>
      <c r="F12" s="73"/>
      <c r="G12" s="63"/>
      <c r="H12" s="6"/>
      <c r="I12" s="60" t="s">
        <v>4</v>
      </c>
      <c r="J12" s="97"/>
      <c r="K12" s="84">
        <f aca="true" t="shared" si="3" ref="K12:K17">IF(J12&lt;&gt;"",VLOOKUP(J12,$B$27:$G$41,2,FALSE),"")</f>
      </c>
      <c r="L12" s="98">
        <f aca="true" t="shared" si="4" ref="L12:L17">IF(J12&lt;&gt;"",VLOOKUP(J12,$B$27:$G$41,3,FALSE),"")</f>
      </c>
      <c r="M12" s="99">
        <f aca="true" t="shared" si="5" ref="M12:M17">IF(J12&lt;&gt;"","H "&amp;VLOOKUP(J12,$B$27:$G$41,4,FALSE)&amp;" ． "&amp;VLOOKUP(J12,$B$27:$G$41,5,FALSE)&amp;" ． "&amp;VLOOKUP(J12,$B$27:$G$41,6,FALSE),"")</f>
      </c>
      <c r="N12" s="300"/>
      <c r="O12" s="301"/>
      <c r="R12" s="5"/>
      <c r="S12" s="330" t="s">
        <v>17</v>
      </c>
      <c r="T12" s="100"/>
      <c r="U12" s="86">
        <f t="shared" si="0"/>
      </c>
      <c r="V12" s="87">
        <f t="shared" si="1"/>
      </c>
      <c r="W12" s="88">
        <f t="shared" si="2"/>
      </c>
      <c r="X12" s="326"/>
      <c r="Y12" s="327"/>
      <c r="Z12" s="16"/>
    </row>
    <row r="13" spans="1:26" ht="19.5" customHeight="1" thickBot="1">
      <c r="A13" s="53"/>
      <c r="B13" s="62" t="s">
        <v>43</v>
      </c>
      <c r="C13" s="70"/>
      <c r="D13" s="70"/>
      <c r="E13" s="70"/>
      <c r="F13" s="70"/>
      <c r="G13" s="121"/>
      <c r="H13" s="6"/>
      <c r="I13" s="60" t="s">
        <v>17</v>
      </c>
      <c r="J13" s="97"/>
      <c r="K13" s="84">
        <f t="shared" si="3"/>
      </c>
      <c r="L13" s="98">
        <f t="shared" si="4"/>
      </c>
      <c r="M13" s="99">
        <f t="shared" si="5"/>
      </c>
      <c r="N13" s="300"/>
      <c r="O13" s="301"/>
      <c r="P13" s="17"/>
      <c r="Q13" s="17"/>
      <c r="R13" s="5"/>
      <c r="S13" s="331"/>
      <c r="T13" s="101"/>
      <c r="U13" s="102">
        <f t="shared" si="0"/>
      </c>
      <c r="V13" s="83">
        <f t="shared" si="1"/>
      </c>
      <c r="W13" s="82">
        <f t="shared" si="2"/>
      </c>
      <c r="X13" s="302"/>
      <c r="Y13" s="303"/>
      <c r="Z13" s="16"/>
    </row>
    <row r="14" spans="1:26" ht="19.5" customHeight="1" thickBot="1">
      <c r="A14" s="50" t="s">
        <v>46</v>
      </c>
      <c r="B14" s="46" t="s">
        <v>47</v>
      </c>
      <c r="C14" s="135"/>
      <c r="D14" s="73"/>
      <c r="E14" s="73"/>
      <c r="F14" s="73"/>
      <c r="G14" s="63"/>
      <c r="H14" s="6"/>
      <c r="I14" s="60" t="s">
        <v>10</v>
      </c>
      <c r="J14" s="97"/>
      <c r="K14" s="84">
        <f t="shared" si="3"/>
      </c>
      <c r="L14" s="98">
        <f t="shared" si="4"/>
      </c>
      <c r="M14" s="99">
        <f t="shared" si="5"/>
      </c>
      <c r="N14" s="300"/>
      <c r="O14" s="301"/>
      <c r="P14" s="17"/>
      <c r="Q14" s="17"/>
      <c r="R14" s="5"/>
      <c r="S14" s="330" t="s">
        <v>10</v>
      </c>
      <c r="T14" s="100"/>
      <c r="U14" s="86">
        <f t="shared" si="0"/>
      </c>
      <c r="V14" s="87">
        <f t="shared" si="1"/>
      </c>
      <c r="W14" s="88">
        <f t="shared" si="2"/>
      </c>
      <c r="X14" s="326"/>
      <c r="Y14" s="327"/>
      <c r="Z14" s="16"/>
    </row>
    <row r="15" spans="1:26" ht="19.5" customHeight="1" thickBot="1">
      <c r="A15" s="136"/>
      <c r="B15" s="138" t="s">
        <v>43</v>
      </c>
      <c r="C15" s="70"/>
      <c r="D15" s="70"/>
      <c r="E15" s="70"/>
      <c r="F15" s="70"/>
      <c r="G15" s="123"/>
      <c r="H15" s="6"/>
      <c r="I15" s="106" t="s">
        <v>11</v>
      </c>
      <c r="J15" s="107"/>
      <c r="K15" s="108">
        <f t="shared" si="3"/>
      </c>
      <c r="L15" s="109">
        <f t="shared" si="4"/>
      </c>
      <c r="M15" s="110">
        <f t="shared" si="5"/>
      </c>
      <c r="N15" s="324"/>
      <c r="O15" s="325"/>
      <c r="P15" s="17"/>
      <c r="Q15" s="17"/>
      <c r="R15" s="5"/>
      <c r="S15" s="331"/>
      <c r="T15" s="101"/>
      <c r="U15" s="102">
        <f t="shared" si="0"/>
      </c>
      <c r="V15" s="83">
        <f t="shared" si="1"/>
      </c>
      <c r="W15" s="82">
        <f t="shared" si="2"/>
      </c>
      <c r="X15" s="302"/>
      <c r="Y15" s="303"/>
      <c r="Z15" s="16"/>
    </row>
    <row r="16" spans="1:26" ht="19.5" customHeight="1">
      <c r="A16" s="50" t="s">
        <v>48</v>
      </c>
      <c r="B16" s="137" t="s">
        <v>144</v>
      </c>
      <c r="C16" s="294"/>
      <c r="D16" s="294"/>
      <c r="E16" s="294"/>
      <c r="F16" s="294"/>
      <c r="G16" s="123"/>
      <c r="H16" s="6"/>
      <c r="I16" s="59" t="s">
        <v>18</v>
      </c>
      <c r="J16" s="85"/>
      <c r="K16" s="86">
        <f t="shared" si="3"/>
      </c>
      <c r="L16" s="87">
        <f t="shared" si="4"/>
      </c>
      <c r="M16" s="88">
        <f t="shared" si="5"/>
      </c>
      <c r="N16" s="326"/>
      <c r="O16" s="327"/>
      <c r="P16" s="17"/>
      <c r="Q16" s="17"/>
      <c r="R16" s="5"/>
      <c r="S16" s="19"/>
      <c r="T16" s="28"/>
      <c r="U16" s="28"/>
      <c r="V16" s="20"/>
      <c r="W16" s="29"/>
      <c r="X16" s="18"/>
      <c r="Y16" s="18"/>
      <c r="Z16" s="16"/>
    </row>
    <row r="17" spans="1:26" ht="19.5" customHeight="1" thickBot="1">
      <c r="A17" s="53"/>
      <c r="B17" s="62" t="s">
        <v>145</v>
      </c>
      <c r="C17" s="70"/>
      <c r="D17" s="70"/>
      <c r="E17" s="70"/>
      <c r="F17" s="70"/>
      <c r="G17" s="123"/>
      <c r="H17" s="6"/>
      <c r="I17" s="61" t="s">
        <v>19</v>
      </c>
      <c r="J17" s="111"/>
      <c r="K17" s="102">
        <f t="shared" si="3"/>
      </c>
      <c r="L17" s="83">
        <f t="shared" si="4"/>
      </c>
      <c r="M17" s="82">
        <f t="shared" si="5"/>
      </c>
      <c r="N17" s="302"/>
      <c r="O17" s="303"/>
      <c r="P17" s="17"/>
      <c r="Q17" s="17"/>
      <c r="R17" s="19"/>
      <c r="S17" s="14" t="s">
        <v>27</v>
      </c>
      <c r="T17" s="28"/>
      <c r="U17" s="28"/>
      <c r="V17" s="20"/>
      <c r="W17" s="29"/>
      <c r="X17" s="18"/>
      <c r="Y17" s="18"/>
      <c r="Z17" s="16"/>
    </row>
    <row r="18" spans="1:26" ht="19.5" customHeight="1" thickBot="1">
      <c r="A18" s="50" t="s">
        <v>48</v>
      </c>
      <c r="B18" s="67" t="s">
        <v>49</v>
      </c>
      <c r="C18" s="74"/>
      <c r="D18" s="44"/>
      <c r="E18" s="44"/>
      <c r="F18" s="44"/>
      <c r="G18" s="123"/>
      <c r="I18" s="8" t="s">
        <v>7</v>
      </c>
      <c r="J18" s="7" t="s">
        <v>67</v>
      </c>
      <c r="L18" s="7"/>
      <c r="M18" s="8"/>
      <c r="N18" s="8"/>
      <c r="R18" s="19"/>
      <c r="S18" s="34" t="s">
        <v>16</v>
      </c>
      <c r="T18" s="33" t="s">
        <v>6</v>
      </c>
      <c r="U18" s="31" t="s">
        <v>9</v>
      </c>
      <c r="V18" s="32" t="s">
        <v>3</v>
      </c>
      <c r="W18" s="104" t="s">
        <v>58</v>
      </c>
      <c r="X18" s="296" t="s">
        <v>25</v>
      </c>
      <c r="Y18" s="297"/>
      <c r="Z18" s="16"/>
    </row>
    <row r="19" spans="1:26" ht="19.5" customHeight="1" thickBot="1" thickTop="1">
      <c r="A19" s="51"/>
      <c r="B19" s="67" t="s">
        <v>50</v>
      </c>
      <c r="C19" s="75"/>
      <c r="D19" s="44"/>
      <c r="E19" s="44"/>
      <c r="F19" s="44"/>
      <c r="G19" s="123"/>
      <c r="I19" s="9"/>
      <c r="J19" s="7" t="s">
        <v>63</v>
      </c>
      <c r="L19" s="7"/>
      <c r="M19" s="8"/>
      <c r="N19" s="8"/>
      <c r="R19" s="19"/>
      <c r="S19" s="330" t="s">
        <v>2</v>
      </c>
      <c r="T19" s="100"/>
      <c r="U19" s="86">
        <f aca="true" t="shared" si="6" ref="U19:U30">IF($T19&lt;&gt;"",VLOOKUP($T19,$B$27:$G$41,2,FALSE),"")</f>
      </c>
      <c r="V19" s="87">
        <f aca="true" t="shared" si="7" ref="V19:V30">IF($T19&lt;&gt;"",VLOOKUP($T19,$B$27:$G$41,3,FALSE),"")</f>
      </c>
      <c r="W19" s="88">
        <f aca="true" t="shared" si="8" ref="W19:W30">IF($T19&lt;&gt;"","H "&amp;VLOOKUP($T19,$B$27:$G$41,4,FALSE)&amp;" ． "&amp;VLOOKUP($T19,$B$27:$G$41,5,FALSE)&amp;" ． "&amp;VLOOKUP($T19,$B$27:$G$41,6,FALSE),"")</f>
      </c>
      <c r="X19" s="326"/>
      <c r="Y19" s="327"/>
      <c r="Z19" s="16"/>
    </row>
    <row r="20" spans="1:26" ht="19.5" customHeight="1" thickBot="1" thickTop="1">
      <c r="A20" s="51"/>
      <c r="B20" s="67" t="s">
        <v>51</v>
      </c>
      <c r="C20" s="71"/>
      <c r="D20" s="44"/>
      <c r="E20" s="44"/>
      <c r="F20" s="44"/>
      <c r="G20" s="52"/>
      <c r="H20" s="5"/>
      <c r="I20" s="9"/>
      <c r="J20" s="7" t="s">
        <v>24</v>
      </c>
      <c r="L20" s="10"/>
      <c r="M20" s="11"/>
      <c r="N20" s="11"/>
      <c r="Q20" s="5"/>
      <c r="R20" s="5"/>
      <c r="S20" s="331"/>
      <c r="T20" s="101"/>
      <c r="U20" s="102">
        <f t="shared" si="6"/>
      </c>
      <c r="V20" s="83">
        <f t="shared" si="7"/>
      </c>
      <c r="W20" s="82">
        <f t="shared" si="8"/>
      </c>
      <c r="X20" s="302"/>
      <c r="Y20" s="303"/>
      <c r="Z20" s="16"/>
    </row>
    <row r="21" spans="1:26" ht="19.5" customHeight="1">
      <c r="A21" s="50" t="s">
        <v>53</v>
      </c>
      <c r="B21" s="67" t="s">
        <v>54</v>
      </c>
      <c r="C21" s="44"/>
      <c r="D21" s="44"/>
      <c r="E21" s="44"/>
      <c r="F21" s="44"/>
      <c r="G21" s="52"/>
      <c r="H21" s="5"/>
      <c r="I21" s="9"/>
      <c r="J21" s="7" t="s">
        <v>64</v>
      </c>
      <c r="K21" s="7"/>
      <c r="L21" s="10"/>
      <c r="M21" s="11"/>
      <c r="N21" s="11"/>
      <c r="P21" s="11"/>
      <c r="R21" s="5"/>
      <c r="S21" s="330" t="s">
        <v>28</v>
      </c>
      <c r="T21" s="100"/>
      <c r="U21" s="86">
        <f t="shared" si="6"/>
      </c>
      <c r="V21" s="87">
        <f t="shared" si="7"/>
      </c>
      <c r="W21" s="88">
        <f t="shared" si="8"/>
      </c>
      <c r="X21" s="326"/>
      <c r="Y21" s="327"/>
      <c r="Z21" s="18"/>
    </row>
    <row r="22" spans="1:26" ht="19.5" customHeight="1" thickBot="1">
      <c r="A22" s="50"/>
      <c r="B22" s="103" t="s">
        <v>65</v>
      </c>
      <c r="C22" s="44"/>
      <c r="D22" s="44"/>
      <c r="E22" s="44"/>
      <c r="F22" s="44"/>
      <c r="G22" s="52"/>
      <c r="H22" s="3" t="s">
        <v>38</v>
      </c>
      <c r="I22" s="5"/>
      <c r="J22" s="7"/>
      <c r="K22" s="7"/>
      <c r="L22" s="10"/>
      <c r="R22" s="5"/>
      <c r="S22" s="338"/>
      <c r="T22" s="101"/>
      <c r="U22" s="102">
        <f t="shared" si="6"/>
      </c>
      <c r="V22" s="83">
        <f t="shared" si="7"/>
      </c>
      <c r="W22" s="82">
        <f t="shared" si="8"/>
      </c>
      <c r="X22" s="302"/>
      <c r="Y22" s="303"/>
      <c r="Z22" s="18"/>
    </row>
    <row r="23" spans="1:26" ht="19.5" customHeight="1" thickBot="1" thickTop="1">
      <c r="A23" s="50"/>
      <c r="B23" s="103" t="s">
        <v>61</v>
      </c>
      <c r="C23" s="44"/>
      <c r="D23" s="44"/>
      <c r="E23" s="44"/>
      <c r="F23" s="44"/>
      <c r="G23" s="52"/>
      <c r="J23" s="58" t="s">
        <v>37</v>
      </c>
      <c r="K23" s="197" t="str">
        <f>C6&amp;"シングルス"</f>
        <v>シングルス</v>
      </c>
      <c r="L23" s="41"/>
      <c r="M23" s="129" t="s">
        <v>80</v>
      </c>
      <c r="N23" s="332">
        <f>C41</f>
        <v>0</v>
      </c>
      <c r="O23" s="333"/>
      <c r="R23" s="5"/>
      <c r="S23" s="330" t="s">
        <v>17</v>
      </c>
      <c r="T23" s="100"/>
      <c r="U23" s="86">
        <f t="shared" si="6"/>
      </c>
      <c r="V23" s="87">
        <f t="shared" si="7"/>
      </c>
      <c r="W23" s="88">
        <f t="shared" si="8"/>
      </c>
      <c r="X23" s="326"/>
      <c r="Y23" s="327"/>
      <c r="Z23" s="18"/>
    </row>
    <row r="24" spans="1:26" ht="19.5" customHeight="1" thickBot="1" thickTop="1">
      <c r="A24" s="50"/>
      <c r="B24" s="103" t="s">
        <v>62</v>
      </c>
      <c r="C24" s="42"/>
      <c r="D24" s="42"/>
      <c r="E24" s="44"/>
      <c r="F24" s="44"/>
      <c r="G24" s="52"/>
      <c r="H24" s="5"/>
      <c r="I24" s="27"/>
      <c r="R24" s="5"/>
      <c r="S24" s="331"/>
      <c r="T24" s="101"/>
      <c r="U24" s="102">
        <f t="shared" si="6"/>
      </c>
      <c r="V24" s="83">
        <f t="shared" si="7"/>
      </c>
      <c r="W24" s="82">
        <f t="shared" si="8"/>
      </c>
      <c r="X24" s="302"/>
      <c r="Y24" s="303"/>
      <c r="Z24" s="16"/>
    </row>
    <row r="25" spans="1:26" ht="19.5" customHeight="1" thickBot="1">
      <c r="A25" s="50"/>
      <c r="B25" s="66"/>
      <c r="C25" s="42"/>
      <c r="D25" s="42"/>
      <c r="E25" s="342" t="s">
        <v>60</v>
      </c>
      <c r="F25" s="343"/>
      <c r="G25" s="344"/>
      <c r="H25" s="5"/>
      <c r="I25" s="14" t="s">
        <v>26</v>
      </c>
      <c r="J25" s="13"/>
      <c r="K25" s="13"/>
      <c r="L25" s="13"/>
      <c r="R25" s="5"/>
      <c r="S25" s="338" t="s">
        <v>10</v>
      </c>
      <c r="T25" s="100"/>
      <c r="U25" s="86">
        <f t="shared" si="6"/>
      </c>
      <c r="V25" s="87">
        <f t="shared" si="7"/>
      </c>
      <c r="W25" s="88">
        <f t="shared" si="8"/>
      </c>
      <c r="X25" s="326"/>
      <c r="Y25" s="327"/>
      <c r="Z25" s="16"/>
    </row>
    <row r="26" spans="1:26" ht="19.5" customHeight="1" thickBot="1">
      <c r="A26" s="53"/>
      <c r="B26" s="79" t="s">
        <v>55</v>
      </c>
      <c r="C26" s="79" t="s">
        <v>56</v>
      </c>
      <c r="D26" s="79" t="s">
        <v>57</v>
      </c>
      <c r="E26" s="80" t="s">
        <v>59</v>
      </c>
      <c r="F26" s="81" t="s">
        <v>50</v>
      </c>
      <c r="G26" s="124" t="s">
        <v>51</v>
      </c>
      <c r="H26" s="5"/>
      <c r="I26" s="34" t="s">
        <v>16</v>
      </c>
      <c r="J26" s="33" t="s">
        <v>6</v>
      </c>
      <c r="K26" s="31" t="s">
        <v>9</v>
      </c>
      <c r="L26" s="32" t="s">
        <v>3</v>
      </c>
      <c r="M26" s="104" t="s">
        <v>58</v>
      </c>
      <c r="N26" s="296" t="s">
        <v>25</v>
      </c>
      <c r="O26" s="297"/>
      <c r="R26" s="5"/>
      <c r="S26" s="331"/>
      <c r="T26" s="101"/>
      <c r="U26" s="102">
        <f t="shared" si="6"/>
      </c>
      <c r="V26" s="83">
        <f t="shared" si="7"/>
      </c>
      <c r="W26" s="82">
        <f t="shared" si="8"/>
      </c>
      <c r="X26" s="302"/>
      <c r="Y26" s="303"/>
      <c r="Z26" s="16"/>
    </row>
    <row r="27" spans="1:26" ht="19.5" customHeight="1">
      <c r="A27" s="51"/>
      <c r="B27" s="76"/>
      <c r="C27" s="76"/>
      <c r="D27" s="76"/>
      <c r="E27" s="77"/>
      <c r="F27" s="78"/>
      <c r="G27" s="125"/>
      <c r="H27" s="5"/>
      <c r="I27" s="93" t="s">
        <v>2</v>
      </c>
      <c r="J27" s="94"/>
      <c r="K27" s="95">
        <f>IF($J27&lt;&gt;"",VLOOKUP($J27,$B$27:$G$41,2,FALSE),"")</f>
      </c>
      <c r="L27" s="39">
        <f>IF($J27&lt;&gt;"",VLOOKUP($J27,$B$27:$G$41,3,FALSE),"")</f>
      </c>
      <c r="M27" s="96">
        <f>IF($J27&lt;&gt;"","H "&amp;VLOOKUP($J27,$B$27:$G$41,4,FALSE)&amp;" ． "&amp;VLOOKUP($J27,$B$27:$G$41,5,FALSE)&amp;" ． "&amp;VLOOKUP($J27,$B$27:$G$41,6,FALSE),"")</f>
      </c>
      <c r="N27" s="298"/>
      <c r="O27" s="299"/>
      <c r="R27" s="5"/>
      <c r="S27" s="330" t="s">
        <v>5</v>
      </c>
      <c r="T27" s="100"/>
      <c r="U27" s="86">
        <f t="shared" si="6"/>
      </c>
      <c r="V27" s="87">
        <f t="shared" si="7"/>
      </c>
      <c r="W27" s="88">
        <f t="shared" si="8"/>
      </c>
      <c r="X27" s="334"/>
      <c r="Y27" s="335"/>
      <c r="Z27" s="16"/>
    </row>
    <row r="28" spans="1:26" ht="19.5" customHeight="1" thickBot="1">
      <c r="A28" s="51"/>
      <c r="B28" s="76"/>
      <c r="C28" s="76"/>
      <c r="D28" s="76"/>
      <c r="E28" s="77"/>
      <c r="F28" s="78"/>
      <c r="G28" s="125"/>
      <c r="H28" s="5"/>
      <c r="I28" s="60" t="s">
        <v>4</v>
      </c>
      <c r="J28" s="97"/>
      <c r="K28" s="84">
        <f aca="true" t="shared" si="9" ref="K28:K34">IF(J28&lt;&gt;"",VLOOKUP(J28,$B$27:$G$41,2,FALSE),"")</f>
      </c>
      <c r="L28" s="98">
        <f aca="true" t="shared" si="10" ref="L28:L34">IF(J28&lt;&gt;"",VLOOKUP(J28,$B$27:$G$41,3,FALSE),"")</f>
      </c>
      <c r="M28" s="99">
        <f aca="true" t="shared" si="11" ref="M28:M34">IF(J28&lt;&gt;"","H "&amp;VLOOKUP(J28,$B$27:$G$41,4,FALSE)&amp;" ． "&amp;VLOOKUP(J28,$B$27:$G$41,5,FALSE)&amp;" ． "&amp;VLOOKUP(J28,$B$27:$G$41,6,FALSE),"")</f>
      </c>
      <c r="N28" s="300"/>
      <c r="O28" s="301"/>
      <c r="R28" s="5"/>
      <c r="S28" s="331"/>
      <c r="T28" s="101"/>
      <c r="U28" s="102">
        <f t="shared" si="6"/>
      </c>
      <c r="V28" s="83">
        <f t="shared" si="7"/>
      </c>
      <c r="W28" s="82">
        <f t="shared" si="8"/>
      </c>
      <c r="X28" s="336"/>
      <c r="Y28" s="337"/>
      <c r="Z28" s="16"/>
    </row>
    <row r="29" spans="1:26" ht="19.5" customHeight="1">
      <c r="A29" s="51"/>
      <c r="B29" s="76"/>
      <c r="C29" s="76"/>
      <c r="D29" s="76"/>
      <c r="E29" s="77"/>
      <c r="F29" s="78"/>
      <c r="G29" s="125"/>
      <c r="H29" s="5"/>
      <c r="I29" s="60" t="s">
        <v>17</v>
      </c>
      <c r="J29" s="97"/>
      <c r="K29" s="84">
        <f t="shared" si="9"/>
      </c>
      <c r="L29" s="98">
        <f t="shared" si="10"/>
      </c>
      <c r="M29" s="99">
        <f t="shared" si="11"/>
      </c>
      <c r="N29" s="300"/>
      <c r="O29" s="301"/>
      <c r="R29" s="5"/>
      <c r="S29" s="330" t="s">
        <v>12</v>
      </c>
      <c r="T29" s="100"/>
      <c r="U29" s="86">
        <f t="shared" si="6"/>
      </c>
      <c r="V29" s="87">
        <f t="shared" si="7"/>
      </c>
      <c r="W29" s="88">
        <f t="shared" si="8"/>
      </c>
      <c r="X29" s="334"/>
      <c r="Y29" s="335"/>
      <c r="Z29" s="16"/>
    </row>
    <row r="30" spans="1:26" ht="19.5" customHeight="1" thickBot="1">
      <c r="A30" s="51"/>
      <c r="B30" s="76"/>
      <c r="C30" s="76"/>
      <c r="D30" s="76"/>
      <c r="E30" s="77"/>
      <c r="F30" s="78"/>
      <c r="G30" s="125"/>
      <c r="H30" s="5"/>
      <c r="I30" s="60" t="s">
        <v>10</v>
      </c>
      <c r="J30" s="97"/>
      <c r="K30" s="84">
        <f t="shared" si="9"/>
      </c>
      <c r="L30" s="98">
        <f t="shared" si="10"/>
      </c>
      <c r="M30" s="99">
        <f t="shared" si="11"/>
      </c>
      <c r="N30" s="300"/>
      <c r="O30" s="301"/>
      <c r="R30" s="5"/>
      <c r="S30" s="331"/>
      <c r="T30" s="101"/>
      <c r="U30" s="102">
        <f t="shared" si="6"/>
      </c>
      <c r="V30" s="83">
        <f t="shared" si="7"/>
      </c>
      <c r="W30" s="82">
        <f t="shared" si="8"/>
      </c>
      <c r="X30" s="336"/>
      <c r="Y30" s="337"/>
      <c r="Z30" s="16"/>
    </row>
    <row r="31" spans="1:26" ht="19.5" customHeight="1">
      <c r="A31" s="51"/>
      <c r="B31" s="76"/>
      <c r="C31" s="76"/>
      <c r="D31" s="76"/>
      <c r="E31" s="77"/>
      <c r="F31" s="78"/>
      <c r="G31" s="125"/>
      <c r="H31" s="5"/>
      <c r="I31" s="60" t="s">
        <v>11</v>
      </c>
      <c r="J31" s="97"/>
      <c r="K31" s="84">
        <f t="shared" si="9"/>
      </c>
      <c r="L31" s="98">
        <f t="shared" si="10"/>
      </c>
      <c r="M31" s="99">
        <f t="shared" si="11"/>
      </c>
      <c r="N31" s="300"/>
      <c r="O31" s="301"/>
      <c r="R31" s="5"/>
      <c r="S31" s="15"/>
      <c r="T31" s="25"/>
      <c r="U31" s="22"/>
      <c r="V31" s="26"/>
      <c r="W31" s="16"/>
      <c r="X31" s="16"/>
      <c r="Y31" s="16"/>
      <c r="Z31" s="16"/>
    </row>
    <row r="32" spans="1:26" ht="19.5" customHeight="1">
      <c r="A32" s="51"/>
      <c r="B32" s="76"/>
      <c r="C32" s="76"/>
      <c r="D32" s="76"/>
      <c r="E32" s="77"/>
      <c r="F32" s="78"/>
      <c r="G32" s="125"/>
      <c r="H32" s="5"/>
      <c r="I32" s="200" t="s">
        <v>12</v>
      </c>
      <c r="J32" s="201"/>
      <c r="K32" s="202">
        <f t="shared" si="9"/>
      </c>
      <c r="L32" s="203">
        <f t="shared" si="10"/>
      </c>
      <c r="M32" s="204">
        <f t="shared" si="11"/>
      </c>
      <c r="N32" s="304"/>
      <c r="O32" s="305"/>
      <c r="R32" s="5"/>
      <c r="S32" s="114" t="s">
        <v>29</v>
      </c>
      <c r="T32" s="5"/>
      <c r="U32" s="5"/>
      <c r="V32" s="5"/>
      <c r="W32" s="5"/>
      <c r="X32" s="5"/>
      <c r="Y32" s="5"/>
      <c r="Z32" s="16"/>
    </row>
    <row r="33" spans="1:27" ht="19.5" customHeight="1">
      <c r="A33" s="51"/>
      <c r="B33" s="76"/>
      <c r="C33" s="76"/>
      <c r="D33" s="76"/>
      <c r="E33" s="77"/>
      <c r="F33" s="78"/>
      <c r="G33" s="125"/>
      <c r="H33" s="5"/>
      <c r="I33" s="60" t="s">
        <v>70</v>
      </c>
      <c r="J33" s="97"/>
      <c r="K33" s="84">
        <f t="shared" si="9"/>
      </c>
      <c r="L33" s="98">
        <f t="shared" si="10"/>
      </c>
      <c r="M33" s="99">
        <f t="shared" si="11"/>
      </c>
      <c r="N33" s="300"/>
      <c r="O33" s="301"/>
      <c r="P33" s="112"/>
      <c r="Q33" s="112"/>
      <c r="R33" s="112"/>
      <c r="S33" s="114" t="s">
        <v>13</v>
      </c>
      <c r="T33" s="5"/>
      <c r="U33" s="5"/>
      <c r="V33" s="5"/>
      <c r="W33" s="5"/>
      <c r="X33" s="5"/>
      <c r="Y33" s="5"/>
      <c r="Z33" s="113"/>
      <c r="AA33" s="112"/>
    </row>
    <row r="34" spans="1:27" ht="19.5" customHeight="1" thickBot="1">
      <c r="A34" s="51"/>
      <c r="B34" s="76"/>
      <c r="C34" s="76"/>
      <c r="D34" s="76"/>
      <c r="E34" s="77"/>
      <c r="F34" s="78"/>
      <c r="G34" s="125"/>
      <c r="H34" s="5"/>
      <c r="I34" s="61" t="s">
        <v>71</v>
      </c>
      <c r="J34" s="89"/>
      <c r="K34" s="90">
        <f t="shared" si="9"/>
      </c>
      <c r="L34" s="91">
        <f t="shared" si="10"/>
      </c>
      <c r="M34" s="92">
        <f t="shared" si="11"/>
      </c>
      <c r="N34" s="308"/>
      <c r="O34" s="309"/>
      <c r="P34" s="112"/>
      <c r="Q34" s="112"/>
      <c r="R34" s="112"/>
      <c r="S34" s="114" t="s">
        <v>14</v>
      </c>
      <c r="T34" s="5"/>
      <c r="U34" s="5"/>
      <c r="V34" s="5"/>
      <c r="W34" s="5"/>
      <c r="X34" s="5"/>
      <c r="Y34" s="5"/>
      <c r="Z34" s="5"/>
      <c r="AA34" s="5"/>
    </row>
    <row r="35" spans="1:27" ht="19.5" customHeight="1">
      <c r="A35" s="51"/>
      <c r="B35" s="76"/>
      <c r="C35" s="76"/>
      <c r="D35" s="76"/>
      <c r="E35" s="77"/>
      <c r="F35" s="78"/>
      <c r="G35" s="125"/>
      <c r="H35" s="5"/>
      <c r="I35" s="13"/>
      <c r="J35" s="13"/>
      <c r="K35" s="13"/>
      <c r="L35" s="13"/>
      <c r="P35" s="112"/>
      <c r="Q35" s="112"/>
      <c r="R35" s="5"/>
      <c r="S35" s="293" t="s">
        <v>31</v>
      </c>
      <c r="T35" s="293"/>
      <c r="U35" s="293"/>
      <c r="V35" s="293"/>
      <c r="W35" s="293"/>
      <c r="X35" s="293"/>
      <c r="Y35" s="293"/>
      <c r="Z35" s="5"/>
      <c r="AA35" s="5"/>
    </row>
    <row r="36" spans="1:27" ht="19.5" customHeight="1" thickBot="1">
      <c r="A36" s="51"/>
      <c r="B36" s="76"/>
      <c r="C36" s="76"/>
      <c r="D36" s="76"/>
      <c r="E36" s="77"/>
      <c r="F36" s="78"/>
      <c r="G36" s="125"/>
      <c r="H36" s="5"/>
      <c r="I36" s="14" t="s">
        <v>27</v>
      </c>
      <c r="J36" s="13"/>
      <c r="K36" s="13"/>
      <c r="L36" s="13"/>
      <c r="P36" s="112"/>
      <c r="Q36" s="112"/>
      <c r="R36" s="5"/>
      <c r="Z36" s="115"/>
      <c r="AA36" s="115"/>
    </row>
    <row r="37" spans="1:25" ht="19.5" customHeight="1" thickBot="1">
      <c r="A37" s="51"/>
      <c r="B37" s="76"/>
      <c r="C37" s="76"/>
      <c r="D37" s="76"/>
      <c r="E37" s="77"/>
      <c r="F37" s="78"/>
      <c r="G37" s="125"/>
      <c r="H37" s="5"/>
      <c r="I37" s="34" t="s">
        <v>16</v>
      </c>
      <c r="J37" s="33" t="s">
        <v>6</v>
      </c>
      <c r="K37" s="31" t="s">
        <v>9</v>
      </c>
      <c r="L37" s="32" t="s">
        <v>3</v>
      </c>
      <c r="M37" s="104" t="s">
        <v>58</v>
      </c>
      <c r="N37" s="296" t="s">
        <v>25</v>
      </c>
      <c r="O37" s="297"/>
      <c r="P37" s="112"/>
      <c r="Q37" s="112"/>
      <c r="R37" s="5"/>
      <c r="S37" s="293" t="s">
        <v>32</v>
      </c>
      <c r="T37" s="293"/>
      <c r="U37" s="293"/>
      <c r="V37" s="293"/>
      <c r="W37" s="293"/>
      <c r="X37" s="293"/>
      <c r="Y37" s="293"/>
    </row>
    <row r="38" spans="1:27" ht="19.5" customHeight="1">
      <c r="A38" s="51"/>
      <c r="B38" s="76"/>
      <c r="C38" s="76"/>
      <c r="D38" s="76"/>
      <c r="E38" s="77"/>
      <c r="F38" s="78"/>
      <c r="G38" s="125"/>
      <c r="H38" s="5"/>
      <c r="I38" s="59" t="s">
        <v>2</v>
      </c>
      <c r="J38" s="94"/>
      <c r="K38" s="95">
        <f aca="true" t="shared" si="12" ref="K38:K43">IF(J38&lt;&gt;"",VLOOKUP(J38,$B$27:$G$41,2,FALSE),"")</f>
      </c>
      <c r="L38" s="39">
        <f aca="true" t="shared" si="13" ref="L38:L43">IF(J38&lt;&gt;"",VLOOKUP(J38,$B$27:$G$41,3,FALSE),"")</f>
      </c>
      <c r="M38" s="96">
        <f aca="true" t="shared" si="14" ref="M38:M43">IF(J38&lt;&gt;"","H "&amp;VLOOKUP(J38,$B$27:$G$41,4,FALSE)&amp;" ． "&amp;VLOOKUP(J38,$B$27:$G$41,5,FALSE)&amp;" ． "&amp;VLOOKUP(J38,$B$27:$G$41,6,FALSE),"")</f>
      </c>
      <c r="N38" s="298"/>
      <c r="O38" s="299"/>
      <c r="P38" s="112"/>
      <c r="Q38" s="112"/>
      <c r="R38" s="5"/>
      <c r="Z38" s="115"/>
      <c r="AA38" s="115"/>
    </row>
    <row r="39" spans="1:27" ht="20.25" customHeight="1">
      <c r="A39" s="339" t="s">
        <v>77</v>
      </c>
      <c r="B39" s="340"/>
      <c r="C39" s="340"/>
      <c r="D39" s="340"/>
      <c r="E39" s="340"/>
      <c r="F39" s="340"/>
      <c r="G39" s="341"/>
      <c r="H39" s="5"/>
      <c r="I39" s="60" t="s">
        <v>4</v>
      </c>
      <c r="J39" s="97"/>
      <c r="K39" s="84">
        <f t="shared" si="12"/>
      </c>
      <c r="L39" s="98">
        <f t="shared" si="13"/>
      </c>
      <c r="M39" s="99">
        <f t="shared" si="14"/>
      </c>
      <c r="N39" s="300"/>
      <c r="O39" s="301"/>
      <c r="P39" s="112"/>
      <c r="Q39" s="112"/>
      <c r="R39" s="5"/>
      <c r="S39" s="306" t="str">
        <f>"令和 "&amp;WIDECHAR(C18)&amp;" 年 "&amp;WIDECHAR(C19)&amp;" 月 "&amp;WIDECHAR(C20)&amp;"日"</f>
        <v>令和  年  月 日</v>
      </c>
      <c r="T39" s="306"/>
      <c r="U39" s="115"/>
      <c r="V39" s="115"/>
      <c r="W39" s="116" t="s">
        <v>15</v>
      </c>
      <c r="X39" s="133" t="str">
        <f>B9</f>
        <v>高等学校</v>
      </c>
      <c r="Y39" s="133"/>
      <c r="Z39" s="133"/>
      <c r="AA39" s="133"/>
    </row>
    <row r="40" spans="1:22" ht="20.25" customHeight="1">
      <c r="A40" s="51"/>
      <c r="B40" s="128" t="s">
        <v>78</v>
      </c>
      <c r="C40" s="127"/>
      <c r="D40" s="76"/>
      <c r="E40" s="42"/>
      <c r="F40" s="42"/>
      <c r="G40" s="52"/>
      <c r="H40" s="5"/>
      <c r="I40" s="60" t="s">
        <v>17</v>
      </c>
      <c r="J40" s="97"/>
      <c r="K40" s="84">
        <f t="shared" si="12"/>
      </c>
      <c r="L40" s="98">
        <f t="shared" si="13"/>
      </c>
      <c r="M40" s="99">
        <f t="shared" si="14"/>
      </c>
      <c r="N40" s="300"/>
      <c r="O40" s="301"/>
      <c r="P40" s="112"/>
      <c r="Q40" s="112"/>
      <c r="R40" s="5"/>
      <c r="U40" s="5"/>
      <c r="V40" s="5"/>
    </row>
    <row r="41" spans="1:27" ht="20.25" customHeight="1">
      <c r="A41" s="51"/>
      <c r="B41" s="128" t="s">
        <v>79</v>
      </c>
      <c r="C41" s="127"/>
      <c r="D41" s="76"/>
      <c r="E41" s="42"/>
      <c r="F41" s="42"/>
      <c r="G41" s="52"/>
      <c r="H41" s="5"/>
      <c r="I41" s="60" t="s">
        <v>10</v>
      </c>
      <c r="J41" s="97"/>
      <c r="K41" s="84">
        <f t="shared" si="12"/>
      </c>
      <c r="L41" s="98">
        <f t="shared" si="13"/>
      </c>
      <c r="M41" s="99">
        <f t="shared" si="14"/>
      </c>
      <c r="N41" s="300"/>
      <c r="O41" s="301"/>
      <c r="P41" s="112"/>
      <c r="Q41" s="112"/>
      <c r="R41" s="5"/>
      <c r="S41" s="116" t="s">
        <v>69</v>
      </c>
      <c r="T41" s="307">
        <f>C10</f>
        <v>0</v>
      </c>
      <c r="U41" s="307"/>
      <c r="V41" s="119" t="s">
        <v>30</v>
      </c>
      <c r="W41" s="116" t="s">
        <v>68</v>
      </c>
      <c r="X41" s="133">
        <f>C14</f>
        <v>0</v>
      </c>
      <c r="Y41" s="133"/>
      <c r="Z41" s="133"/>
      <c r="AA41" s="118" t="s">
        <v>73</v>
      </c>
    </row>
    <row r="42" spans="1:18" ht="18.75" customHeight="1">
      <c r="A42" s="51"/>
      <c r="B42" s="42"/>
      <c r="C42" s="42"/>
      <c r="D42" s="42"/>
      <c r="E42" s="42"/>
      <c r="F42" s="42"/>
      <c r="G42" s="52"/>
      <c r="H42" s="5"/>
      <c r="I42" s="60" t="s">
        <v>11</v>
      </c>
      <c r="J42" s="97"/>
      <c r="K42" s="84">
        <f t="shared" si="12"/>
      </c>
      <c r="L42" s="98">
        <f t="shared" si="13"/>
      </c>
      <c r="M42" s="99">
        <f t="shared" si="14"/>
      </c>
      <c r="N42" s="300"/>
      <c r="O42" s="301"/>
      <c r="P42" s="113"/>
      <c r="Q42" s="112"/>
      <c r="R42" s="5"/>
    </row>
    <row r="43" spans="1:27" ht="20.25" customHeight="1" thickBot="1">
      <c r="A43" s="117" t="s">
        <v>72</v>
      </c>
      <c r="B43" s="42" t="s">
        <v>74</v>
      </c>
      <c r="C43" s="42"/>
      <c r="D43" s="42"/>
      <c r="E43" s="42"/>
      <c r="F43" s="42"/>
      <c r="G43" s="52"/>
      <c r="H43" s="5"/>
      <c r="I43" s="61" t="s">
        <v>12</v>
      </c>
      <c r="J43" s="111"/>
      <c r="K43" s="102">
        <f t="shared" si="12"/>
      </c>
      <c r="L43" s="83">
        <f t="shared" si="13"/>
      </c>
      <c r="M43" s="82">
        <f t="shared" si="14"/>
      </c>
      <c r="N43" s="302"/>
      <c r="O43" s="303"/>
      <c r="P43" s="5"/>
      <c r="Q43" s="5"/>
      <c r="R43" s="112"/>
      <c r="S43" s="5"/>
      <c r="T43" s="5"/>
      <c r="U43" s="5"/>
      <c r="V43" s="5"/>
      <c r="W43" s="116" t="s">
        <v>143</v>
      </c>
      <c r="X43" s="295">
        <f>C16</f>
        <v>0</v>
      </c>
      <c r="Y43" s="295"/>
      <c r="Z43" s="295"/>
      <c r="AA43" s="295"/>
    </row>
    <row r="44" spans="1:8" ht="20.25" customHeight="1">
      <c r="A44" s="51"/>
      <c r="B44" s="42" t="s">
        <v>75</v>
      </c>
      <c r="C44" s="42"/>
      <c r="D44" s="42"/>
      <c r="E44" s="42"/>
      <c r="F44" s="42"/>
      <c r="G44" s="52"/>
      <c r="H44" s="5"/>
    </row>
    <row r="45" spans="1:7" ht="20.25" customHeight="1">
      <c r="A45" s="51"/>
      <c r="B45" s="134" t="s">
        <v>76</v>
      </c>
      <c r="C45" s="42"/>
      <c r="D45" s="42"/>
      <c r="E45" s="42"/>
      <c r="F45" s="42"/>
      <c r="G45" s="52"/>
    </row>
    <row r="46" spans="1:27" ht="14.25" customHeight="1">
      <c r="A46" s="51"/>
      <c r="B46" s="42" t="s">
        <v>81</v>
      </c>
      <c r="C46" s="42"/>
      <c r="D46" s="42"/>
      <c r="E46" s="42"/>
      <c r="F46" s="42"/>
      <c r="G46" s="52"/>
      <c r="AA46" s="5"/>
    </row>
    <row r="47" spans="1:27" ht="14.25" thickBot="1">
      <c r="A47" s="55"/>
      <c r="B47" s="56" t="s">
        <v>104</v>
      </c>
      <c r="C47" s="56"/>
      <c r="D47" s="56"/>
      <c r="E47" s="56"/>
      <c r="F47" s="56"/>
      <c r="G47" s="57"/>
      <c r="AA47" s="5"/>
    </row>
    <row r="48" spans="3:27" ht="14.25" thickTop="1">
      <c r="C48" s="16"/>
      <c r="AA48" s="5"/>
    </row>
    <row r="57" ht="6" customHeight="1"/>
    <row r="61" ht="13.5" customHeight="1"/>
    <row r="62" ht="20.25" customHeight="1"/>
  </sheetData>
  <sheetProtection/>
  <mergeCells count="76">
    <mergeCell ref="A39:G39"/>
    <mergeCell ref="N9:O9"/>
    <mergeCell ref="N23:O23"/>
    <mergeCell ref="S29:S30"/>
    <mergeCell ref="S14:S15"/>
    <mergeCell ref="S10:S11"/>
    <mergeCell ref="E25:G25"/>
    <mergeCell ref="E10:F10"/>
    <mergeCell ref="N11:O11"/>
    <mergeCell ref="S21:S22"/>
    <mergeCell ref="X21:Y21"/>
    <mergeCell ref="X22:Y22"/>
    <mergeCell ref="S23:S24"/>
    <mergeCell ref="X23:Y23"/>
    <mergeCell ref="X24:Y24"/>
    <mergeCell ref="S25:S26"/>
    <mergeCell ref="X25:Y25"/>
    <mergeCell ref="X26:Y26"/>
    <mergeCell ref="S27:S28"/>
    <mergeCell ref="X27:Y27"/>
    <mergeCell ref="X28:Y28"/>
    <mergeCell ref="X29:Y29"/>
    <mergeCell ref="X30:Y30"/>
    <mergeCell ref="X14:Y14"/>
    <mergeCell ref="X15:Y15"/>
    <mergeCell ref="X18:Y18"/>
    <mergeCell ref="S19:S20"/>
    <mergeCell ref="X19:Y19"/>
    <mergeCell ref="X20:Y20"/>
    <mergeCell ref="X10:Y10"/>
    <mergeCell ref="X11:Y11"/>
    <mergeCell ref="S12:S13"/>
    <mergeCell ref="X12:Y12"/>
    <mergeCell ref="X13:Y13"/>
    <mergeCell ref="N10:O10"/>
    <mergeCell ref="X7:Y7"/>
    <mergeCell ref="S8:S9"/>
    <mergeCell ref="X8:Y8"/>
    <mergeCell ref="X9:Y9"/>
    <mergeCell ref="N8:O8"/>
    <mergeCell ref="N12:O12"/>
    <mergeCell ref="N13:O13"/>
    <mergeCell ref="N15:O15"/>
    <mergeCell ref="N16:O16"/>
    <mergeCell ref="N17:O17"/>
    <mergeCell ref="N14:O14"/>
    <mergeCell ref="N33:O33"/>
    <mergeCell ref="N34:O34"/>
    <mergeCell ref="A1:C2"/>
    <mergeCell ref="B8:C8"/>
    <mergeCell ref="B9:C9"/>
    <mergeCell ref="I5:O6"/>
    <mergeCell ref="E9:F9"/>
    <mergeCell ref="J4:M4"/>
    <mergeCell ref="H1:Q2"/>
    <mergeCell ref="J7:L7"/>
    <mergeCell ref="N37:O37"/>
    <mergeCell ref="N38:O38"/>
    <mergeCell ref="N32:O32"/>
    <mergeCell ref="N29:O29"/>
    <mergeCell ref="S39:T39"/>
    <mergeCell ref="T41:U41"/>
    <mergeCell ref="N39:O39"/>
    <mergeCell ref="N40:O40"/>
    <mergeCell ref="N30:O30"/>
    <mergeCell ref="N31:O31"/>
    <mergeCell ref="S35:Y35"/>
    <mergeCell ref="S37:Y37"/>
    <mergeCell ref="C16:F16"/>
    <mergeCell ref="X43:AA43"/>
    <mergeCell ref="N26:O26"/>
    <mergeCell ref="N27:O27"/>
    <mergeCell ref="N28:O28"/>
    <mergeCell ref="N41:O41"/>
    <mergeCell ref="N42:O42"/>
    <mergeCell ref="N43:O43"/>
  </mergeCells>
  <conditionalFormatting sqref="U8:W15 U19:W30 K11:M17 K38:M43 K27:M34">
    <cfRule type="cellIs" priority="14" dxfId="3" operator="equal" stopIfTrue="1">
      <formula>0</formula>
    </cfRule>
  </conditionalFormatting>
  <conditionalFormatting sqref="N9:O9">
    <cfRule type="cellIs" priority="2" dxfId="3" operator="equal" stopIfTrue="1">
      <formula>0</formula>
    </cfRule>
  </conditionalFormatting>
  <conditionalFormatting sqref="N23:O23">
    <cfRule type="cellIs" priority="1" dxfId="3" operator="equal" stopIfTrue="1">
      <formula>0</formula>
    </cfRule>
  </conditionalFormatting>
  <dataValidations count="19">
    <dataValidation errorStyle="warning" type="whole" operator="greaterThanOrEqual" allowBlank="1" showInputMessage="1" showErrorMessage="1" promptTitle="県総体の回数" errorTitle="回数を確認！" sqref="C4:G4">
      <formula1>64</formula1>
    </dataValidation>
    <dataValidation type="whole" operator="greaterThanOrEqual" allowBlank="1" showInputMessage="1" showErrorMessage="1" promptTitle="申込　年（元号）" sqref="E18:F18 G15:G17">
      <formula1>1</formula1>
    </dataValidation>
    <dataValidation type="whole" allowBlank="1" showInputMessage="1" showErrorMessage="1" promptTitle="申込　月" sqref="E19:F19 G18">
      <formula1>1</formula1>
      <formula2>12</formula2>
    </dataValidation>
    <dataValidation type="whole" allowBlank="1" showInputMessage="1" showErrorMessage="1" promptTitle="申込　日" sqref="E20:F20 G19">
      <formula1>1</formula1>
      <formula2>31</formula2>
    </dataValidation>
    <dataValidation errorStyle="warning" type="whole" allowBlank="1" showInputMessage="1" showErrorMessage="1" promptTitle="選手登録番号" prompt="７桁の登録番号を入れてください。" errorTitle="入力ミスです！" sqref="B27:B38">
      <formula1>1000000</formula1>
      <formula2>3000000</formula2>
    </dataValidation>
    <dataValidation errorStyle="warning" type="list" allowBlank="1" showInputMessage="1" showErrorMessage="1" promptTitle="学年の入力" prompt="リストより選択してください。" errorTitle="入力ミスです！" sqref="D27:D38 D40:D41">
      <formula1>"③,②,①"</formula1>
    </dataValidation>
    <dataValidation errorStyle="warning" type="whole" operator="greaterThanOrEqual" allowBlank="1" showInputMessage="1" showErrorMessage="1" promptTitle="生まれた年" prompt="元号で入力してください！&#10;（数字のみ）" errorTitle="入力ミス" sqref="E27:E38 E40:E41">
      <formula1>1</formula1>
    </dataValidation>
    <dataValidation errorStyle="warning" allowBlank="1" showInputMessage="1" showErrorMessage="1" promptTitle="生まれた月" prompt="1～12を入力" errorTitle="入力ミス" sqref="F27:F38 F40:F41"/>
    <dataValidation errorStyle="warning" type="whole" allowBlank="1" showInputMessage="1" showErrorMessage="1" promptTitle="生まれた日の入力" prompt="1～31で入力" errorTitle="入力ミス" sqref="G27:G38 G40:G41">
      <formula1>1</formula1>
      <formula2>31</formula2>
    </dataValidation>
    <dataValidation errorStyle="warning" allowBlank="1" showInputMessage="1" showErrorMessage="1" promptTitle="選手名の入力" prompt="姓　と　名　の間に&#10;全角スペースを１つ&#10;入れてください。" errorTitle="入力ミス" imeMode="on" sqref="C27:C38"/>
    <dataValidation errorStyle="warning" allowBlank="1" showInputMessage="1" showErrorMessage="1" promptTitle="学校長名の入力" prompt="姓　と　名　の間に&#10;全角スペースを１つ&#10;入れてください。" errorTitle="入力ミス" imeMode="on" sqref="C10"/>
    <dataValidation errorStyle="warning" allowBlank="1" showInputMessage="1" showErrorMessage="1" promptTitle="監督名の入力" prompt="姓　と　名　の間に&#10;全角スペースを１つ&#10;入れてください。" errorTitle="入力ミス" imeMode="on" sqref="C12"/>
    <dataValidation errorStyle="warning" allowBlank="1" showInputMessage="1" showErrorMessage="1" promptTitle="顧問名の入力" prompt="姓　と　名　の間に&#10;全角スペースを１つ&#10;入れてください。" errorTitle="入力ミス" imeMode="on" sqref="C14"/>
    <dataValidation type="list" allowBlank="1" showInputMessage="1" showErrorMessage="1" promptTitle="性別" prompt="リストから&#10;選択してください。" errorTitle="注意" error="リストから選択してください。" sqref="C6">
      <formula1>"男子,女子,'"</formula1>
    </dataValidation>
    <dataValidation allowBlank="1" showInputMessage="1" showErrorMessage="1" promptTitle="学校名の入力" prompt="正式名称にて入力してください" imeMode="on" sqref="B9:C9"/>
    <dataValidation type="whole" operator="greaterThanOrEqual" allowBlank="1" showInputMessage="1" showErrorMessage="1" promptTitle="申込期日" prompt="年を元号にて&#10;数字のみ入力してください" sqref="C18">
      <formula1>1</formula1>
    </dataValidation>
    <dataValidation type="list" allowBlank="1" showInputMessage="1" showErrorMessage="1" promptTitle="申込期日" prompt="月を&#10;1 ～ 31 で&#10;入力してください" sqref="C19">
      <formula1>"1,2,3,4,5,6,7,8,9,10,11,12"</formula1>
    </dataValidation>
    <dataValidation type="list" allowBlank="1" showInputMessage="1" showErrorMessage="1" promptTitle="申込期日" prompt="日を&#10;１ ～ 31 で&#10;入力してください" sqref="C20">
      <formula1>"1,2,3,4,5,6,7,8,9,10,11,12,13,14,15,16,17,18,19,20,21,22,23,24,25,26,27,28,29,30,31"</formula1>
    </dataValidation>
    <dataValidation errorStyle="warning" allowBlank="1" showInputMessage="1" showErrorMessage="1" promptTitle="マネージャー生徒氏名の入力" prompt="姓　と　名　の間に&#10;全角スペースを１つ&#10;入れてください。" errorTitle="入力ミス" imeMode="on" sqref="C40:C41"/>
  </dataValidations>
  <printOptions horizontalCentered="1" verticalCentered="1"/>
  <pageMargins left="0.2362204724409449" right="0.2362204724409449" top="0.34" bottom="0.37" header="0.31496062992125984" footer="0.31496062992125984"/>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User20080614</dc:creator>
  <cp:keywords/>
  <dc:description/>
  <cp:lastModifiedBy>青田　崇正</cp:lastModifiedBy>
  <cp:lastPrinted>2023-04-17T01:22:49Z</cp:lastPrinted>
  <dcterms:created xsi:type="dcterms:W3CDTF">2010-03-07T13:04:58Z</dcterms:created>
  <dcterms:modified xsi:type="dcterms:W3CDTF">2024-04-17T01:35:02Z</dcterms:modified>
  <cp:category/>
  <cp:version/>
  <cp:contentType/>
  <cp:contentStatus/>
</cp:coreProperties>
</file>